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pc-server\Usr2\barson\Desktop\SONIA EVID.T.I.VARI\PUBBLICARE INVIARE\SITO INTERNET\AMMINISTRAZIONE TRASPARENTE\TEMPESTIVITA' e SEZ.PAGAMENTI\SITUAZIONE DBT STOK_31.12\DEBITI AL 31.12 ANNO\2020\"/>
    </mc:Choice>
  </mc:AlternateContent>
  <bookViews>
    <workbookView xWindow="0" yWindow="135" windowWidth="9420" windowHeight="4500" firstSheet="6" activeTab="6"/>
  </bookViews>
  <sheets>
    <sheet name="SiopeAllegatoB" sheetId="1" state="hidden" r:id="rId1"/>
    <sheet name="Fatture" sheetId="2" state="hidden" r:id="rId2"/>
    <sheet name="Mandati" sheetId="3" state="hidden" r:id="rId3"/>
    <sheet name="FattureTempi" sheetId="6" state="hidden" r:id="rId4"/>
    <sheet name="MandatiTempi" sheetId="5" state="hidden" r:id="rId5"/>
    <sheet name="IndicatoreRiduzioneDebitoCR" sheetId="8" state="hidden" r:id="rId6"/>
    <sheet name="Debiti" sheetId="7" r:id="rId7"/>
    <sheet name="ElencoFatture" sheetId="9" state="hidden" r:id="rId8"/>
  </sheets>
  <definedNames>
    <definedName name="_xlnm.Print_Area" localSheetId="6">Debiti!$A$1:$AB$75</definedName>
    <definedName name="_xlnm.Print_Area" localSheetId="7">ElencoFatture!$C$1:$P$72</definedName>
    <definedName name="_xlnm.Print_Area" localSheetId="3">FattureTempi!$A$1:$AI$66</definedName>
    <definedName name="_xlnm.Print_Area" localSheetId="5">IndicatoreRiduzioneDebitoCR!$A$1:$M$16</definedName>
  </definedNames>
  <calcPr calcId="152511"/>
</workbook>
</file>

<file path=xl/calcChain.xml><?xml version="1.0" encoding="utf-8"?>
<calcChain xmlns="http://schemas.openxmlformats.org/spreadsheetml/2006/main">
  <c r="G6" i="7" l="1"/>
  <c r="C7" i="8" s="1"/>
  <c r="J16" i="7"/>
  <c r="H16" i="7"/>
  <c r="G5" i="7"/>
  <c r="G16" i="7"/>
  <c r="AC14" i="7"/>
  <c r="J14" i="7"/>
  <c r="AC13" i="7"/>
  <c r="J13" i="7"/>
  <c r="AC12" i="7"/>
  <c r="J12" i="7"/>
  <c r="AC11" i="7"/>
  <c r="J11" i="7"/>
  <c r="H8" i="9"/>
  <c r="C9" i="8"/>
  <c r="G9" i="8"/>
  <c r="C10" i="8"/>
  <c r="C11" i="8"/>
  <c r="G11" i="8"/>
  <c r="G15" i="8"/>
  <c r="L15" i="8" s="1"/>
  <c r="C13" i="8"/>
  <c r="G13" i="8"/>
  <c r="L13" i="8" l="1"/>
  <c r="E5" i="8" s="1"/>
</calcChain>
</file>

<file path=xl/sharedStrings.xml><?xml version="1.0" encoding="utf-8"?>
<sst xmlns="http://schemas.openxmlformats.org/spreadsheetml/2006/main" count="301" uniqueCount="146">
  <si>
    <t>Esportazione Mandati x SIOPE</t>
  </si>
  <si>
    <t>Creditore</t>
  </si>
  <si>
    <t>Codice CIG</t>
  </si>
  <si>
    <t>Numero Mandato</t>
  </si>
  <si>
    <t>Data Mandato</t>
  </si>
  <si>
    <t>Causale Mandato</t>
  </si>
  <si>
    <t>Codice Siope</t>
  </si>
  <si>
    <t>Descrizione Siope</t>
  </si>
  <si>
    <t>Importo Mandato</t>
  </si>
  <si>
    <t>Provvedimento Impegno</t>
  </si>
  <si>
    <t>Consip/Mepa</t>
  </si>
  <si>
    <t>di cui Acquisto Consip/Mepa</t>
  </si>
  <si>
    <t>Comune di DEMO</t>
  </si>
  <si>
    <t>Numero Giorni Pagamento Standard (D)</t>
  </si>
  <si>
    <t>Registrazione</t>
  </si>
  <si>
    <t>Documento</t>
  </si>
  <si>
    <t>Protocollo</t>
  </si>
  <si>
    <t>Area Gestione</t>
  </si>
  <si>
    <t>Capitolo di Bilancio</t>
  </si>
  <si>
    <t>Impegno</t>
  </si>
  <si>
    <t>Mandato</t>
  </si>
  <si>
    <t>Anno</t>
  </si>
  <si>
    <t>Progr.</t>
  </si>
  <si>
    <t>Data (A)</t>
  </si>
  <si>
    <t>Numero</t>
  </si>
  <si>
    <t>Data</t>
  </si>
  <si>
    <t>Descrizione</t>
  </si>
  <si>
    <t>Importo</t>
  </si>
  <si>
    <t>CIG</t>
  </si>
  <si>
    <t>Data (B)</t>
  </si>
  <si>
    <t>Ragione Sociale</t>
  </si>
  <si>
    <t>Partita IVA</t>
  </si>
  <si>
    <t>Codice Fiscale</t>
  </si>
  <si>
    <t>Codice</t>
  </si>
  <si>
    <t>Voce</t>
  </si>
  <si>
    <t>Capitolo</t>
  </si>
  <si>
    <t>Articolo</t>
  </si>
  <si>
    <t>Sub</t>
  </si>
  <si>
    <t>Data (C)</t>
  </si>
  <si>
    <t>Pagamento (C)</t>
  </si>
  <si>
    <t>(D)</t>
  </si>
  <si>
    <t>Estremi Calcolo D.L. 66/2014</t>
  </si>
  <si>
    <t>Diff. (F=C-E)</t>
  </si>
  <si>
    <t>Gg. Pag. (G)</t>
  </si>
  <si>
    <t>H=G o D</t>
  </si>
  <si>
    <t>Ricezione (E=B o A)</t>
  </si>
  <si>
    <t xml:space="preserve">Differenza </t>
  </si>
  <si>
    <t>Liquidazione</t>
  </si>
  <si>
    <t>Ritardi x Responsabilità Creditore</t>
  </si>
  <si>
    <t>Ricezione (A)</t>
  </si>
  <si>
    <t>Pagamento (B)</t>
  </si>
  <si>
    <t>Diff. (C=A-B)</t>
  </si>
  <si>
    <t>Gg. Pag. (E)</t>
  </si>
  <si>
    <t>F=E o D</t>
  </si>
  <si>
    <t>D.L. 66 / 2014 - Tempestività dei Pagamenti - Elenco Mandati senza Fatture</t>
  </si>
  <si>
    <t>D.L. 66 / 2014 - Tempestività dei Pagamenti - Elenco Fatture Pagate</t>
  </si>
  <si>
    <t>Tempestività dei Pagamenti - Elenco Mandati senza Fatture</t>
  </si>
  <si>
    <t>Tempestività dei Pagamenti - Elenco Fatture Pagate</t>
  </si>
  <si>
    <t>Data Scadenza (A)</t>
  </si>
  <si>
    <t>Data Pagamento (B)</t>
  </si>
  <si>
    <t>Importo Fattura (D)</t>
  </si>
  <si>
    <t>Differenza giorni (C=B-A)</t>
  </si>
  <si>
    <t>Indicatore Fattura (E=C X D)</t>
  </si>
  <si>
    <t>Dati Fattura</t>
  </si>
  <si>
    <t>Calcolo</t>
  </si>
  <si>
    <t>ESCLUDI DAL CALCOLO</t>
  </si>
  <si>
    <t>Importo Fattura</t>
  </si>
  <si>
    <t>IVA</t>
  </si>
  <si>
    <t>Scissione Pagamenti</t>
  </si>
  <si>
    <t>Importo Dovuto</t>
  </si>
  <si>
    <t>Data Scadenza</t>
  </si>
  <si>
    <t>Scadenza</t>
  </si>
  <si>
    <t>Ammontare Complessivo dei Debiti</t>
  </si>
  <si>
    <t>(Da Nota IFEL del 21/11/2019)</t>
  </si>
  <si>
    <r>
      <t xml:space="preserve"> &gt; se </t>
    </r>
    <r>
      <rPr>
        <b/>
        <i/>
        <sz val="9"/>
        <color indexed="8"/>
        <rFont val="Calibri"/>
        <family val="2"/>
      </rPr>
      <t>R</t>
    </r>
    <r>
      <rPr>
        <i/>
        <sz val="9"/>
        <color indexed="8"/>
        <rFont val="Calibri"/>
        <family val="2"/>
      </rPr>
      <t xml:space="preserve"> &gt; 0,9 allora l’indicatore fa scattare l’obbligo di accantonamento per mancata riduzione del debito pregresso secondo la quota massima del 5%. </t>
    </r>
  </si>
  <si>
    <r>
      <t xml:space="preserve">     &gt; se </t>
    </r>
    <r>
      <rPr>
        <b/>
        <i/>
        <sz val="9"/>
        <color indexed="8"/>
        <rFont val="Calibri"/>
        <family val="2"/>
      </rPr>
      <t>R</t>
    </r>
    <r>
      <rPr>
        <i/>
        <sz val="9"/>
        <color indexed="8"/>
        <rFont val="Calibri"/>
        <family val="2"/>
      </rPr>
      <t xml:space="preserve"> &lt;= 0,9 allora l’indicatore individua un caso da non sanzionare sotto il profilo della mancata riduzione del debito pregresso e si passa ad elaborare il ritardo annuale dei pagamenti;</t>
    </r>
  </si>
  <si>
    <r>
      <t xml:space="preserve">  o calcoliamo il rapporto dei due importi</t>
    </r>
    <r>
      <rPr>
        <b/>
        <i/>
        <sz val="9"/>
        <color indexed="8"/>
        <rFont val="Calibri"/>
        <family val="2"/>
      </rPr>
      <t xml:space="preserve"> R</t>
    </r>
    <r>
      <rPr>
        <i/>
        <sz val="9"/>
        <color indexed="8"/>
        <rFont val="Calibri"/>
        <family val="2"/>
      </rPr>
      <t>=(STOCK-1)/(STOCK-2)</t>
    </r>
  </si>
  <si>
    <r>
      <t xml:space="preserve">  o calcoliamo l’ammontare dello stock di debiti commerciali residui scaduti e non pagati alla fine del secondo esercizio precedente, che chiameremo </t>
    </r>
    <r>
      <rPr>
        <b/>
        <i/>
        <sz val="9"/>
        <color indexed="8"/>
        <rFont val="Calibri"/>
        <family val="2"/>
      </rPr>
      <t>STOCK-2</t>
    </r>
    <r>
      <rPr>
        <i/>
        <sz val="9"/>
        <color indexed="8"/>
        <rFont val="Calibri"/>
        <family val="2"/>
      </rPr>
      <t xml:space="preserve">;   </t>
    </r>
  </si>
  <si>
    <t xml:space="preserve">- altrimenti (STOCK-1 maggiore del 5% del totale fatture): </t>
  </si>
  <si>
    <t xml:space="preserve">  o  l’indicatore individua un caso da non sanzionare sotto il profilo della  mancata riduzione del debito pregresso e si passa ad elaborare l’indicatore di ritardo annuale dei pagamenti;</t>
  </si>
  <si>
    <r>
      <t xml:space="preserve">- se </t>
    </r>
    <r>
      <rPr>
        <b/>
        <i/>
        <sz val="9"/>
        <color indexed="8"/>
        <rFont val="Calibri"/>
        <family val="2"/>
      </rPr>
      <t>STOCK-1</t>
    </r>
    <r>
      <rPr>
        <i/>
        <sz val="9"/>
        <color indexed="8"/>
        <rFont val="Calibri"/>
        <family val="2"/>
      </rPr>
      <t xml:space="preserve"> è minore o uguale al 5% del totale delle fatture ricevute nell’esercizio precedente: </t>
    </r>
  </si>
  <si>
    <r>
      <t xml:space="preserve">- calcoliamo l’ammontare dello stock di debiti commerciali residui scaduti e non pagati alla fine dell’esercizio precedente, che chiameremo </t>
    </r>
    <r>
      <rPr>
        <b/>
        <i/>
        <sz val="9"/>
        <color indexed="8"/>
        <rFont val="Calibri"/>
        <family val="2"/>
      </rPr>
      <t>STOCK-1</t>
    </r>
    <r>
      <rPr>
        <i/>
        <sz val="9"/>
        <color indexed="8"/>
        <rFont val="Calibri"/>
        <family val="2"/>
      </rPr>
      <t xml:space="preserve">; </t>
    </r>
  </si>
  <si>
    <t xml:space="preserve">L’algoritmo per il calcolo dell’indicatore di riduzione del debito è il seguente: </t>
  </si>
  <si>
    <t>(2)</t>
  </si>
  <si>
    <t>(R) &lt;= 0,90</t>
  </si>
  <si>
    <t>Rapporto Stock (R) = (STOCK - 1) / (STOCK - 2)</t>
  </si>
  <si>
    <t>Ammontare Complessivo dei Debiti 2019 (STOCK - 2)</t>
  </si>
  <si>
    <t>(1)</t>
  </si>
  <si>
    <t>(STOCK - 1) &lt;=  5 % dell'Importo delle fatture</t>
  </si>
  <si>
    <t xml:space="preserve"> 5% dell'Importo Totale delle Fatture</t>
  </si>
  <si>
    <t xml:space="preserve">Importo Totale Fatture dell'Anno </t>
  </si>
  <si>
    <t>*Vedi dettaglio nel foglio ElencoFatture</t>
  </si>
  <si>
    <t>Importo Totale Fatture dell'Anno (NETTO)</t>
  </si>
  <si>
    <t>Importo Totale Fatture dell'Anno (IVA)</t>
  </si>
  <si>
    <t>5 % fatture</t>
  </si>
  <si>
    <t>Importo Totale Fatture dell'Anno (LORDO)</t>
  </si>
  <si>
    <t>*Vedi dettaglio nel foglio Debiti</t>
  </si>
  <si>
    <t>Ammontare Complessivo dei Debiti 2020 (STOCK - 1)</t>
  </si>
  <si>
    <t>Rispettato se (1) o (2) è uguale a SI</t>
  </si>
  <si>
    <t>RISPETTATO</t>
  </si>
  <si>
    <t xml:space="preserve">Indicatore di Riduzione del Debito Commerciale Residuo </t>
  </si>
  <si>
    <t>Indicatore di Riduzione del Debito Commerciale Residuo</t>
  </si>
  <si>
    <t>Importo Netto</t>
  </si>
  <si>
    <t>Importo IVA</t>
  </si>
  <si>
    <t>Data PEC / Data Protocollo/ Data Registrazione</t>
  </si>
  <si>
    <t>Stato Fattura    (I / L / P)</t>
  </si>
  <si>
    <t>Numero Movimento</t>
  </si>
  <si>
    <t>Vengono visualizzate tutte le Fatture Acquisto la cui data PEC (in altrnativa se non valorizzata Data Protocollo o Data Registrazione) è del 2020</t>
  </si>
  <si>
    <t>Importi CALCOLO</t>
  </si>
  <si>
    <t>Importi TOTALI</t>
  </si>
  <si>
    <t>Indicatore di Riduzione del Debito Residuo - Elenco Fatture dell'Anno</t>
  </si>
  <si>
    <t>(*) Importo Complessivo dei Debiti al Netto dell'Iva</t>
  </si>
  <si>
    <t>Comune di Cervasca</t>
  </si>
  <si>
    <t>Comunicazione dello Stock del Debito Commerciale al 31 Dicembre alla Data del 31/12/2020</t>
  </si>
  <si>
    <t>Vengono visualizzate tutte le Fatture SCADUTE E NON PAGATE al 31/12/2020</t>
  </si>
  <si>
    <t>Ammontare Complessivo dei Debiti (AL NETTO DELL'IVA SPLIT PAYMENT)</t>
  </si>
  <si>
    <t>31/12/2020</t>
  </si>
  <si>
    <t>5/2020</t>
  </si>
  <si>
    <t>09/11/2020</t>
  </si>
  <si>
    <t>LIBRI DI TESTO SCUOLE ELEMENTARI ANNO 2020/2021</t>
  </si>
  <si>
    <t>SI</t>
  </si>
  <si>
    <t>ZCD2E54B0E</t>
  </si>
  <si>
    <t>10/11/2020</t>
  </si>
  <si>
    <t>CARTOLERIA FANTASIA DI COMPAGNONI B.</t>
  </si>
  <si>
    <t>02222060184</t>
  </si>
  <si>
    <t>CMPBBR69R51B201D</t>
  </si>
  <si>
    <t>Area Segreteria - Affari Generali - Dem.</t>
  </si>
  <si>
    <t/>
  </si>
  <si>
    <t>09/12/2020</t>
  </si>
  <si>
    <t>166/001</t>
  </si>
  <si>
    <t>19/11/2020</t>
  </si>
  <si>
    <t>Lavori di "Adeguamento sismico strutturale e ristrutturazione dell'edificio scolastico di Cervasca - 1^ lotto funzionale". Incarico per i servizi tecnici affifato all'ing. Dalmasso Francesco - Cuneo.  Rettifica della Determinazione N° 155 in data 20/02/20</t>
  </si>
  <si>
    <t>ZE32706A23</t>
  </si>
  <si>
    <t>20/11/2020</t>
  </si>
  <si>
    <t>DQUADRO PROGETTI SRL - SOCIETA' DI INGEGNERIA</t>
  </si>
  <si>
    <t>03583150044</t>
  </si>
  <si>
    <t>Area Tecnico Manutentiva</t>
  </si>
  <si>
    <t>20/12/2020</t>
  </si>
  <si>
    <t>1054/2020</t>
  </si>
  <si>
    <t>30/11/2020</t>
  </si>
  <si>
    <t>Servizio di "Aggiornamento sul portale Gis Master del Piano Regolatore Generale con inserimento della variante parziale N° 5". Affidamento diretto ai sensi dell'art. 1 - comma 2 - lettera a) - della L. 120/2020 alla ditta Technical Design s.r.l. - Cuneo e</t>
  </si>
  <si>
    <t>Z1F2E80E23</t>
  </si>
  <si>
    <t>01/12/2020</t>
  </si>
  <si>
    <t>TECHNICAL DESIGN S.r.l.</t>
  </si>
  <si>
    <t>00595270042</t>
  </si>
  <si>
    <t>TOTALI: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</si>
</sst>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99" formatCode="_-[$€-2]\ * #,##0.00_-;\-[$€-2]\ * #,##0.00_-;_-[$€-2]\ * &quot;-&quot;??_-"/>
  </numFmts>
  <fonts count="40" x14ac:knownFonts="1">
    <font>
      <sz val="10"/>
      <name val="Arial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6"/>
      <color indexed="8"/>
      <name val="Calibri"/>
      <family val="2"/>
    </font>
    <font>
      <sz val="9"/>
      <color indexed="8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8"/>
      <color indexed="8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i/>
      <sz val="8"/>
      <color indexed="8"/>
      <name val="Calibri"/>
      <family val="2"/>
    </font>
    <font>
      <i/>
      <sz val="9"/>
      <color indexed="8"/>
      <name val="Calibri"/>
      <family val="2"/>
    </font>
    <font>
      <b/>
      <i/>
      <sz val="9"/>
      <color indexed="8"/>
      <name val="Calibri"/>
      <family val="2"/>
    </font>
    <font>
      <b/>
      <sz val="11"/>
      <name val="Arial"/>
      <family val="2"/>
    </font>
    <font>
      <sz val="8"/>
      <name val="Times New Roman"/>
      <family val="1"/>
    </font>
    <font>
      <i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9"/>
      <color indexed="8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42"/>
        <bgColor indexed="0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0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17" borderId="3" applyNumberForma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199" fontId="10" fillId="0" borderId="0" applyFont="0" applyFill="0" applyBorder="0" applyAlignment="0" applyProtection="0"/>
    <xf numFmtId="0" fontId="7" fillId="7" borderId="1" applyNumberFormat="0" applyAlignment="0" applyProtection="0"/>
    <xf numFmtId="41" fontId="10" fillId="0" borderId="0" applyFont="0" applyFill="0" applyBorder="0" applyAlignment="0" applyProtection="0"/>
    <xf numFmtId="0" fontId="8" fillId="22" borderId="0" applyNumberFormat="0" applyBorder="0" applyAlignment="0" applyProtection="0"/>
    <xf numFmtId="0" fontId="2" fillId="0" borderId="0"/>
    <xf numFmtId="0" fontId="35" fillId="0" borderId="0"/>
    <xf numFmtId="0" fontId="10" fillId="0" borderId="0"/>
    <xf numFmtId="0" fontId="10" fillId="0" borderId="0"/>
    <xf numFmtId="0" fontId="38" fillId="0" borderId="0"/>
    <xf numFmtId="0" fontId="9" fillId="0" borderId="0"/>
    <xf numFmtId="0" fontId="10" fillId="23" borderId="4" applyNumberFormat="0" applyFont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</cellStyleXfs>
  <cellXfs count="305">
    <xf numFmtId="0" fontId="0" fillId="0" borderId="0" xfId="0"/>
    <xf numFmtId="4" fontId="0" fillId="0" borderId="0" xfId="0" applyNumberFormat="1" applyAlignment="1">
      <alignment horizontal="right"/>
    </xf>
    <xf numFmtId="4" fontId="1" fillId="0" borderId="0" xfId="0" applyNumberFormat="1" applyFont="1" applyAlignment="1">
      <alignment horizontal="right"/>
    </xf>
    <xf numFmtId="49" fontId="0" fillId="0" borderId="0" xfId="0" applyNumberFormat="1" applyAlignment="1">
      <alignment horizontal="center"/>
    </xf>
    <xf numFmtId="49" fontId="0" fillId="0" borderId="0" xfId="0" applyNumberFormat="1" applyAlignment="1"/>
    <xf numFmtId="49" fontId="0" fillId="0" borderId="0" xfId="0" applyNumberFormat="1" applyAlignment="1">
      <alignment horizontal="left"/>
    </xf>
    <xf numFmtId="49" fontId="1" fillId="0" borderId="0" xfId="0" applyNumberFormat="1" applyFont="1" applyAlignment="1">
      <alignment horizontal="right"/>
    </xf>
    <xf numFmtId="0" fontId="0" fillId="0" borderId="0" xfId="0" applyAlignment="1" applyProtection="1">
      <alignment horizontal="center"/>
      <protection locked="0"/>
    </xf>
    <xf numFmtId="49" fontId="1" fillId="24" borderId="10" xfId="0" applyNumberFormat="1" applyFont="1" applyFill="1" applyBorder="1" applyAlignment="1">
      <alignment horizontal="center" wrapText="1" shrinkToFit="1"/>
    </xf>
    <xf numFmtId="49" fontId="1" fillId="24" borderId="10" xfId="0" applyNumberFormat="1" applyFont="1" applyFill="1" applyBorder="1" applyAlignment="1">
      <alignment horizontal="left"/>
    </xf>
    <xf numFmtId="49" fontId="1" fillId="24" borderId="10" xfId="0" applyNumberFormat="1" applyFont="1" applyFill="1" applyBorder="1" applyAlignment="1">
      <alignment horizontal="left" wrapText="1" shrinkToFit="1"/>
    </xf>
    <xf numFmtId="0" fontId="1" fillId="24" borderId="10" xfId="0" applyFont="1" applyFill="1" applyBorder="1"/>
    <xf numFmtId="0" fontId="1" fillId="24" borderId="10" xfId="0" applyNumberFormat="1" applyFont="1" applyFill="1" applyBorder="1" applyAlignment="1">
      <alignment horizontal="right" wrapText="1" shrinkToFit="1"/>
    </xf>
    <xf numFmtId="0" fontId="1" fillId="24" borderId="1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  <protection locked="0"/>
    </xf>
    <xf numFmtId="0" fontId="18" fillId="0" borderId="0" xfId="32" applyNumberFormat="1" applyFont="1" applyBorder="1" applyAlignment="1">
      <alignment horizontal="center" vertical="center"/>
    </xf>
    <xf numFmtId="0" fontId="21" fillId="0" borderId="11" xfId="32" applyNumberFormat="1" applyFont="1" applyFill="1" applyBorder="1" applyAlignment="1">
      <alignment horizontal="center" vertical="center"/>
    </xf>
    <xf numFmtId="0" fontId="21" fillId="0" borderId="0" xfId="32" applyNumberFormat="1" applyFont="1" applyFill="1" applyBorder="1" applyAlignment="1">
      <alignment horizontal="center" vertical="center"/>
    </xf>
    <xf numFmtId="49" fontId="21" fillId="0" borderId="0" xfId="32" applyNumberFormat="1" applyFont="1" applyFill="1" applyBorder="1" applyAlignment="1">
      <alignment horizontal="center" vertical="center"/>
    </xf>
    <xf numFmtId="0" fontId="21" fillId="0" borderId="0" xfId="32" applyNumberFormat="1" applyFont="1" applyFill="1" applyBorder="1" applyAlignment="1">
      <alignment horizontal="left" vertical="center"/>
    </xf>
    <xf numFmtId="4" fontId="21" fillId="0" borderId="0" xfId="32" applyNumberFormat="1" applyFont="1" applyFill="1" applyBorder="1" applyAlignment="1">
      <alignment horizontal="right" vertical="center"/>
    </xf>
    <xf numFmtId="49" fontId="21" fillId="0" borderId="0" xfId="32" applyNumberFormat="1" applyFont="1" applyFill="1" applyBorder="1" applyAlignment="1" applyProtection="1">
      <alignment horizontal="center" vertical="center"/>
    </xf>
    <xf numFmtId="3" fontId="21" fillId="0" borderId="0" xfId="32" applyNumberFormat="1" applyFont="1" applyFill="1" applyBorder="1" applyAlignment="1">
      <alignment horizontal="right" vertical="center"/>
    </xf>
    <xf numFmtId="3" fontId="21" fillId="0" borderId="0" xfId="32" applyNumberFormat="1" applyFont="1" applyFill="1" applyBorder="1" applyAlignment="1">
      <alignment horizontal="center" vertical="center"/>
    </xf>
    <xf numFmtId="3" fontId="18" fillId="0" borderId="0" xfId="32" applyNumberFormat="1" applyFont="1" applyFill="1" applyBorder="1" applyAlignment="1">
      <alignment horizontal="center" vertical="center"/>
    </xf>
    <xf numFmtId="3" fontId="18" fillId="0" borderId="0" xfId="32" applyNumberFormat="1" applyFont="1" applyFill="1" applyBorder="1" applyAlignment="1">
      <alignment horizontal="right" vertical="center"/>
    </xf>
    <xf numFmtId="0" fontId="18" fillId="0" borderId="0" xfId="32" applyNumberFormat="1" applyFont="1" applyFill="1" applyBorder="1" applyAlignment="1">
      <alignment horizontal="center" vertical="center"/>
    </xf>
    <xf numFmtId="0" fontId="18" fillId="0" borderId="12" xfId="32" applyNumberFormat="1" applyFont="1" applyBorder="1" applyAlignment="1">
      <alignment horizontal="center" vertical="center"/>
    </xf>
    <xf numFmtId="0" fontId="18" fillId="0" borderId="13" xfId="32" applyNumberFormat="1" applyFont="1" applyBorder="1" applyAlignment="1">
      <alignment horizontal="center" vertical="center"/>
    </xf>
    <xf numFmtId="49" fontId="18" fillId="0" borderId="13" xfId="32" applyNumberFormat="1" applyFont="1" applyBorder="1" applyAlignment="1">
      <alignment horizontal="center" vertical="center"/>
    </xf>
    <xf numFmtId="0" fontId="18" fillId="0" borderId="13" xfId="32" applyNumberFormat="1" applyFont="1" applyBorder="1" applyAlignment="1">
      <alignment horizontal="left" vertical="center"/>
    </xf>
    <xf numFmtId="4" fontId="18" fillId="0" borderId="13" xfId="32" applyNumberFormat="1" applyFont="1" applyBorder="1" applyAlignment="1">
      <alignment horizontal="right" vertical="center"/>
    </xf>
    <xf numFmtId="3" fontId="2" fillId="0" borderId="14" xfId="32" applyNumberFormat="1" applyFont="1" applyBorder="1" applyAlignment="1" applyProtection="1">
      <alignment horizontal="right" vertical="center"/>
      <protection locked="0"/>
    </xf>
    <xf numFmtId="0" fontId="2" fillId="0" borderId="0" xfId="32" applyNumberFormat="1" applyBorder="1" applyAlignment="1">
      <alignment horizontal="center" vertical="center"/>
    </xf>
    <xf numFmtId="49" fontId="2" fillId="0" borderId="0" xfId="32" applyNumberFormat="1" applyBorder="1" applyAlignment="1">
      <alignment horizontal="center" vertical="center"/>
    </xf>
    <xf numFmtId="0" fontId="2" fillId="0" borderId="0" xfId="32" applyNumberFormat="1" applyBorder="1" applyAlignment="1">
      <alignment horizontal="left" vertical="center"/>
    </xf>
    <xf numFmtId="4" fontId="2" fillId="0" borderId="0" xfId="32" applyNumberFormat="1" applyBorder="1" applyAlignment="1">
      <alignment horizontal="right" vertical="center"/>
    </xf>
    <xf numFmtId="49" fontId="2" fillId="0" borderId="0" xfId="32" applyNumberFormat="1" applyBorder="1" applyAlignment="1" applyProtection="1">
      <alignment horizontal="center" vertical="center"/>
      <protection locked="0"/>
    </xf>
    <xf numFmtId="3" fontId="2" fillId="0" borderId="0" xfId="32" applyNumberFormat="1" applyBorder="1" applyAlignment="1">
      <alignment horizontal="right" vertical="center"/>
    </xf>
    <xf numFmtId="3" fontId="2" fillId="0" borderId="0" xfId="32" applyNumberFormat="1" applyBorder="1" applyAlignment="1">
      <alignment horizontal="center" vertical="center"/>
    </xf>
    <xf numFmtId="3" fontId="2" fillId="0" borderId="0" xfId="32" applyNumberFormat="1" applyFill="1" applyBorder="1" applyAlignment="1">
      <alignment horizontal="center" vertical="center"/>
    </xf>
    <xf numFmtId="0" fontId="2" fillId="0" borderId="0" xfId="32" applyNumberFormat="1" applyFill="1" applyBorder="1" applyAlignment="1">
      <alignment horizontal="center" vertical="center"/>
    </xf>
    <xf numFmtId="0" fontId="22" fillId="0" borderId="0" xfId="32" applyNumberFormat="1" applyFont="1" applyBorder="1" applyAlignment="1">
      <alignment horizontal="center" vertical="center"/>
    </xf>
    <xf numFmtId="49" fontId="22" fillId="0" borderId="0" xfId="32" applyNumberFormat="1" applyFont="1" applyBorder="1" applyAlignment="1">
      <alignment horizontal="center" vertical="center"/>
    </xf>
    <xf numFmtId="0" fontId="22" fillId="0" borderId="0" xfId="32" applyNumberFormat="1" applyFont="1" applyBorder="1" applyAlignment="1">
      <alignment horizontal="left" vertical="center"/>
    </xf>
    <xf numFmtId="4" fontId="22" fillId="0" borderId="0" xfId="32" applyNumberFormat="1" applyFont="1" applyBorder="1" applyAlignment="1">
      <alignment horizontal="right" vertical="center"/>
    </xf>
    <xf numFmtId="0" fontId="22" fillId="0" borderId="0" xfId="37" applyNumberFormat="1" applyFont="1" applyFill="1" applyBorder="1" applyAlignment="1">
      <alignment horizontal="center" vertical="center" wrapText="1"/>
    </xf>
    <xf numFmtId="49" fontId="22" fillId="0" borderId="0" xfId="32" applyNumberFormat="1" applyFont="1" applyBorder="1" applyAlignment="1" applyProtection="1">
      <alignment horizontal="center" vertical="center"/>
      <protection locked="0"/>
    </xf>
    <xf numFmtId="3" fontId="22" fillId="0" borderId="0" xfId="32" applyNumberFormat="1" applyFont="1" applyBorder="1" applyAlignment="1">
      <alignment horizontal="right" vertical="center"/>
    </xf>
    <xf numFmtId="3" fontId="22" fillId="0" borderId="0" xfId="32" applyNumberFormat="1" applyFont="1" applyFill="1" applyBorder="1" applyAlignment="1">
      <alignment horizontal="center" vertical="center"/>
    </xf>
    <xf numFmtId="3" fontId="22" fillId="0" borderId="0" xfId="32" applyNumberFormat="1" applyFont="1" applyBorder="1" applyAlignment="1">
      <alignment horizontal="center" vertical="center"/>
    </xf>
    <xf numFmtId="0" fontId="22" fillId="25" borderId="14" xfId="37" applyNumberFormat="1" applyFont="1" applyFill="1" applyBorder="1" applyAlignment="1">
      <alignment horizontal="center" vertical="center"/>
    </xf>
    <xf numFmtId="49" fontId="22" fillId="26" borderId="15" xfId="37" applyNumberFormat="1" applyFont="1" applyFill="1" applyBorder="1" applyAlignment="1" applyProtection="1">
      <alignment horizontal="center" vertical="center"/>
    </xf>
    <xf numFmtId="49" fontId="22" fillId="25" borderId="14" xfId="37" applyNumberFormat="1" applyFont="1" applyFill="1" applyBorder="1" applyAlignment="1">
      <alignment horizontal="center" vertical="center"/>
    </xf>
    <xf numFmtId="4" fontId="22" fillId="25" borderId="14" xfId="37" applyNumberFormat="1" applyFont="1" applyFill="1" applyBorder="1" applyAlignment="1">
      <alignment horizontal="center" vertical="center"/>
    </xf>
    <xf numFmtId="49" fontId="22" fillId="24" borderId="14" xfId="32" applyNumberFormat="1" applyFont="1" applyFill="1" applyBorder="1" applyAlignment="1" applyProtection="1">
      <alignment horizontal="center" vertical="center"/>
    </xf>
    <xf numFmtId="3" fontId="22" fillId="27" borderId="14" xfId="32" applyNumberFormat="1" applyFont="1" applyFill="1" applyBorder="1" applyAlignment="1">
      <alignment horizontal="center" vertical="center"/>
    </xf>
    <xf numFmtId="49" fontId="22" fillId="0" borderId="0" xfId="37" applyNumberFormat="1" applyFont="1" applyFill="1" applyBorder="1" applyAlignment="1">
      <alignment horizontal="center" vertical="center" wrapText="1"/>
    </xf>
    <xf numFmtId="0" fontId="18" fillId="0" borderId="14" xfId="32" applyNumberFormat="1" applyFont="1" applyBorder="1" applyAlignment="1">
      <alignment horizontal="center" vertical="center"/>
    </xf>
    <xf numFmtId="3" fontId="22" fillId="0" borderId="0" xfId="32" applyNumberFormat="1" applyFont="1" applyBorder="1" applyAlignment="1" applyProtection="1">
      <alignment horizontal="center" vertical="center"/>
      <protection locked="0"/>
    </xf>
    <xf numFmtId="49" fontId="22" fillId="0" borderId="0" xfId="32" applyNumberFormat="1" applyFont="1" applyBorder="1" applyAlignment="1">
      <alignment horizontal="left" vertical="center"/>
    </xf>
    <xf numFmtId="0" fontId="1" fillId="24" borderId="10" xfId="0" applyFont="1" applyFill="1" applyBorder="1" applyAlignment="1">
      <alignment wrapText="1" shrinkToFit="1"/>
    </xf>
    <xf numFmtId="0" fontId="0" fillId="0" borderId="0" xfId="0" applyAlignment="1">
      <alignment horizontal="center" vertical="center"/>
    </xf>
    <xf numFmtId="49" fontId="27" fillId="24" borderId="14" xfId="32" applyNumberFormat="1" applyFont="1" applyFill="1" applyBorder="1" applyAlignment="1" applyProtection="1">
      <alignment horizontal="center" vertical="center" wrapText="1" shrinkToFit="1"/>
    </xf>
    <xf numFmtId="49" fontId="28" fillId="24" borderId="10" xfId="0" applyNumberFormat="1" applyFont="1" applyFill="1" applyBorder="1" applyAlignment="1">
      <alignment horizontal="center" vertical="center" wrapText="1" shrinkToFit="1"/>
    </xf>
    <xf numFmtId="49" fontId="23" fillId="0" borderId="16" xfId="0" applyNumberFormat="1" applyFont="1" applyFill="1" applyBorder="1" applyAlignment="1">
      <alignment horizontal="center"/>
    </xf>
    <xf numFmtId="0" fontId="0" fillId="0" borderId="0" xfId="0" applyFill="1" applyAlignment="1"/>
    <xf numFmtId="0" fontId="0" fillId="0" borderId="17" xfId="0" applyFill="1" applyBorder="1" applyAlignment="1"/>
    <xf numFmtId="49" fontId="28" fillId="24" borderId="10" xfId="0" applyNumberFormat="1" applyFont="1" applyFill="1" applyBorder="1" applyAlignment="1">
      <alignment horizontal="center" vertical="center"/>
    </xf>
    <xf numFmtId="0" fontId="28" fillId="24" borderId="10" xfId="0" applyFont="1" applyFill="1" applyBorder="1" applyAlignment="1">
      <alignment horizontal="center" vertical="center" wrapText="1" shrinkToFit="1"/>
    </xf>
    <xf numFmtId="0" fontId="28" fillId="24" borderId="10" xfId="0" applyFont="1" applyFill="1" applyBorder="1" applyAlignment="1">
      <alignment horizontal="center" vertical="center"/>
    </xf>
    <xf numFmtId="0" fontId="28" fillId="24" borderId="10" xfId="0" applyNumberFormat="1" applyFont="1" applyFill="1" applyBorder="1" applyAlignment="1">
      <alignment horizontal="center" vertical="center" wrapText="1" shrinkToFit="1"/>
    </xf>
    <xf numFmtId="49" fontId="30" fillId="24" borderId="10" xfId="32" applyNumberFormat="1" applyFont="1" applyFill="1" applyBorder="1" applyAlignment="1" applyProtection="1">
      <alignment horizontal="center" vertical="center" wrapText="1" shrinkToFit="1"/>
    </xf>
    <xf numFmtId="49" fontId="30" fillId="24" borderId="10" xfId="32" applyNumberFormat="1" applyFont="1" applyFill="1" applyBorder="1" applyAlignment="1" applyProtection="1">
      <alignment horizontal="center" vertical="center"/>
    </xf>
    <xf numFmtId="3" fontId="30" fillId="27" borderId="10" xfId="32" applyNumberFormat="1" applyFont="1" applyFill="1" applyBorder="1" applyAlignment="1">
      <alignment horizontal="center" vertical="center" wrapText="1" shrinkToFit="1"/>
    </xf>
    <xf numFmtId="49" fontId="29" fillId="0" borderId="0" xfId="0" applyNumberFormat="1" applyFont="1" applyAlignment="1">
      <alignment horizontal="center"/>
    </xf>
    <xf numFmtId="49" fontId="29" fillId="0" borderId="0" xfId="0" applyNumberFormat="1" applyFont="1" applyAlignment="1"/>
    <xf numFmtId="49" fontId="29" fillId="0" borderId="0" xfId="0" applyNumberFormat="1" applyFont="1" applyAlignment="1">
      <alignment horizontal="left"/>
    </xf>
    <xf numFmtId="0" fontId="29" fillId="0" borderId="0" xfId="0" applyFont="1"/>
    <xf numFmtId="4" fontId="29" fillId="0" borderId="0" xfId="0" applyNumberFormat="1" applyFont="1" applyAlignment="1">
      <alignment horizontal="right"/>
    </xf>
    <xf numFmtId="3" fontId="29" fillId="0" borderId="0" xfId="0" applyNumberFormat="1" applyFont="1"/>
    <xf numFmtId="0" fontId="29" fillId="0" borderId="0" xfId="0" applyFont="1" applyProtection="1">
      <protection locked="0"/>
    </xf>
    <xf numFmtId="49" fontId="29" fillId="0" borderId="0" xfId="0" applyNumberFormat="1" applyFont="1" applyProtection="1">
      <protection locked="0"/>
    </xf>
    <xf numFmtId="3" fontId="29" fillId="0" borderId="0" xfId="0" applyNumberFormat="1" applyFont="1" applyProtection="1">
      <protection locked="0"/>
    </xf>
    <xf numFmtId="3" fontId="2" fillId="0" borderId="18" xfId="32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9" fillId="0" borderId="0" xfId="0" applyFont="1" applyAlignment="1" applyProtection="1">
      <alignment horizontal="center"/>
      <protection locked="0"/>
    </xf>
    <xf numFmtId="49" fontId="29" fillId="0" borderId="0" xfId="0" applyNumberFormat="1" applyFont="1" applyAlignment="1" applyProtection="1">
      <alignment horizontal="center"/>
      <protection locked="0"/>
    </xf>
    <xf numFmtId="3" fontId="29" fillId="0" borderId="0" xfId="0" applyNumberFormat="1" applyFont="1" applyAlignment="1">
      <alignment horizontal="center"/>
    </xf>
    <xf numFmtId="0" fontId="18" fillId="0" borderId="0" xfId="32" applyNumberFormat="1" applyFont="1" applyBorder="1" applyAlignment="1" applyProtection="1">
      <alignment horizontal="center" vertical="center"/>
    </xf>
    <xf numFmtId="0" fontId="21" fillId="0" borderId="11" xfId="32" applyNumberFormat="1" applyFont="1" applyFill="1" applyBorder="1" applyAlignment="1" applyProtection="1">
      <alignment horizontal="center" vertical="center"/>
    </xf>
    <xf numFmtId="0" fontId="21" fillId="0" borderId="0" xfId="32" applyNumberFormat="1" applyFont="1" applyFill="1" applyBorder="1" applyAlignment="1" applyProtection="1">
      <alignment horizontal="center" vertical="center"/>
    </xf>
    <xf numFmtId="0" fontId="21" fillId="0" borderId="0" xfId="32" applyNumberFormat="1" applyFont="1" applyFill="1" applyBorder="1" applyAlignment="1" applyProtection="1">
      <alignment horizontal="left" vertical="center"/>
    </xf>
    <xf numFmtId="4" fontId="21" fillId="0" borderId="0" xfId="32" applyNumberFormat="1" applyFont="1" applyFill="1" applyBorder="1" applyAlignment="1" applyProtection="1">
      <alignment horizontal="right" vertical="center"/>
    </xf>
    <xf numFmtId="3" fontId="21" fillId="0" borderId="0" xfId="32" applyNumberFormat="1" applyFont="1" applyFill="1" applyBorder="1" applyAlignment="1" applyProtection="1">
      <alignment horizontal="center" vertical="center"/>
    </xf>
    <xf numFmtId="3" fontId="18" fillId="0" borderId="0" xfId="32" applyNumberFormat="1" applyFont="1" applyFill="1" applyBorder="1" applyAlignment="1" applyProtection="1">
      <alignment horizontal="center" vertical="center"/>
    </xf>
    <xf numFmtId="0" fontId="18" fillId="0" borderId="0" xfId="32" applyNumberFormat="1" applyFont="1" applyFill="1" applyBorder="1" applyAlignment="1" applyProtection="1">
      <alignment horizontal="center" vertical="center"/>
    </xf>
    <xf numFmtId="0" fontId="18" fillId="0" borderId="12" xfId="32" applyNumberFormat="1" applyFont="1" applyBorder="1" applyAlignment="1" applyProtection="1">
      <alignment horizontal="center" vertical="center"/>
    </xf>
    <xf numFmtId="0" fontId="18" fillId="0" borderId="13" xfId="32" applyNumberFormat="1" applyFont="1" applyBorder="1" applyAlignment="1" applyProtection="1">
      <alignment horizontal="center" vertical="center"/>
    </xf>
    <xf numFmtId="49" fontId="18" fillId="0" borderId="13" xfId="32" applyNumberFormat="1" applyFont="1" applyBorder="1" applyAlignment="1" applyProtection="1">
      <alignment horizontal="center" vertical="center"/>
    </xf>
    <xf numFmtId="0" fontId="18" fillId="0" borderId="13" xfId="32" applyNumberFormat="1" applyFont="1" applyBorder="1" applyAlignment="1" applyProtection="1">
      <alignment horizontal="left" vertical="center"/>
    </xf>
    <xf numFmtId="4" fontId="18" fillId="0" borderId="13" xfId="32" applyNumberFormat="1" applyFont="1" applyBorder="1" applyAlignment="1" applyProtection="1">
      <alignment horizontal="right" vertical="center"/>
    </xf>
    <xf numFmtId="0" fontId="18" fillId="0" borderId="14" xfId="32" applyNumberFormat="1" applyFont="1" applyBorder="1" applyAlignment="1" applyProtection="1">
      <alignment horizontal="center" vertical="center"/>
    </xf>
    <xf numFmtId="0" fontId="22" fillId="25" borderId="14" xfId="37" applyNumberFormat="1" applyFont="1" applyFill="1" applyBorder="1" applyAlignment="1" applyProtection="1">
      <alignment horizontal="center" vertical="center"/>
    </xf>
    <xf numFmtId="49" fontId="22" fillId="25" borderId="14" xfId="37" applyNumberFormat="1" applyFont="1" applyFill="1" applyBorder="1" applyAlignment="1" applyProtection="1">
      <alignment horizontal="center" vertical="center"/>
    </xf>
    <xf numFmtId="4" fontId="22" fillId="25" borderId="14" xfId="37" applyNumberFormat="1" applyFont="1" applyFill="1" applyBorder="1" applyAlignment="1" applyProtection="1">
      <alignment horizontal="center" vertical="center"/>
    </xf>
    <xf numFmtId="0" fontId="2" fillId="0" borderId="0" xfId="32" applyNumberFormat="1" applyBorder="1" applyAlignment="1" applyProtection="1">
      <alignment horizontal="center" vertical="center"/>
    </xf>
    <xf numFmtId="0" fontId="22" fillId="0" borderId="0" xfId="32" applyNumberFormat="1" applyFont="1" applyBorder="1" applyAlignment="1" applyProtection="1">
      <alignment horizontal="center" vertical="center"/>
    </xf>
    <xf numFmtId="49" fontId="22" fillId="0" borderId="0" xfId="32" applyNumberFormat="1" applyFont="1" applyBorder="1" applyAlignment="1" applyProtection="1">
      <alignment horizontal="center" vertical="center"/>
    </xf>
    <xf numFmtId="49" fontId="22" fillId="0" borderId="0" xfId="32" applyNumberFormat="1" applyFont="1" applyBorder="1" applyAlignment="1" applyProtection="1">
      <alignment horizontal="left" vertical="center"/>
    </xf>
    <xf numFmtId="0" fontId="22" fillId="0" borderId="0" xfId="32" applyNumberFormat="1" applyFont="1" applyBorder="1" applyAlignment="1" applyProtection="1">
      <alignment horizontal="left" vertical="center"/>
    </xf>
    <xf numFmtId="4" fontId="22" fillId="0" borderId="0" xfId="32" applyNumberFormat="1" applyFont="1" applyBorder="1" applyAlignment="1" applyProtection="1">
      <alignment horizontal="right" vertical="center"/>
    </xf>
    <xf numFmtId="0" fontId="22" fillId="0" borderId="0" xfId="37" applyNumberFormat="1" applyFont="1" applyFill="1" applyBorder="1" applyAlignment="1" applyProtection="1">
      <alignment horizontal="center" vertical="center" wrapText="1"/>
    </xf>
    <xf numFmtId="49" fontId="22" fillId="0" borderId="0" xfId="37" applyNumberFormat="1" applyFont="1" applyFill="1" applyBorder="1" applyAlignment="1" applyProtection="1">
      <alignment horizontal="center" vertical="center" wrapText="1"/>
    </xf>
    <xf numFmtId="3" fontId="22" fillId="0" borderId="0" xfId="32" applyNumberFormat="1" applyFont="1" applyBorder="1" applyAlignment="1" applyProtection="1">
      <alignment horizontal="center" vertical="center"/>
    </xf>
    <xf numFmtId="4" fontId="22" fillId="0" borderId="19" xfId="32" applyNumberFormat="1" applyFont="1" applyBorder="1" applyAlignment="1" applyProtection="1">
      <alignment horizontal="right" vertical="center"/>
    </xf>
    <xf numFmtId="3" fontId="2" fillId="0" borderId="0" xfId="32" applyNumberFormat="1" applyBorder="1" applyAlignment="1" applyProtection="1">
      <alignment horizontal="center" vertical="center"/>
    </xf>
    <xf numFmtId="4" fontId="2" fillId="0" borderId="0" xfId="32" applyNumberFormat="1" applyBorder="1" applyAlignment="1" applyProtection="1">
      <alignment horizontal="center" vertical="center"/>
    </xf>
    <xf numFmtId="49" fontId="2" fillId="0" borderId="0" xfId="32" applyNumberFormat="1" applyBorder="1" applyAlignment="1" applyProtection="1">
      <alignment horizontal="center" vertical="center"/>
    </xf>
    <xf numFmtId="0" fontId="2" fillId="0" borderId="0" xfId="32" applyNumberFormat="1" applyBorder="1" applyAlignment="1" applyProtection="1">
      <alignment horizontal="left" vertical="center"/>
    </xf>
    <xf numFmtId="4" fontId="2" fillId="0" borderId="0" xfId="32" applyNumberFormat="1" applyBorder="1" applyAlignment="1" applyProtection="1">
      <alignment horizontal="right" vertical="center"/>
    </xf>
    <xf numFmtId="4" fontId="0" fillId="0" borderId="0" xfId="0" applyNumberFormat="1" applyFill="1" applyAlignment="1">
      <alignment horizontal="right"/>
    </xf>
    <xf numFmtId="4" fontId="30" fillId="24" borderId="10" xfId="32" applyNumberFormat="1" applyFont="1" applyFill="1" applyBorder="1" applyAlignment="1" applyProtection="1">
      <alignment horizontal="center" vertical="center" wrapText="1"/>
    </xf>
    <xf numFmtId="3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3" fontId="30" fillId="24" borderId="10" xfId="32" applyNumberFormat="1" applyFont="1" applyFill="1" applyBorder="1" applyAlignment="1" applyProtection="1">
      <alignment horizontal="center" vertical="center" wrapText="1" shrinkToFit="1"/>
    </xf>
    <xf numFmtId="49" fontId="22" fillId="24" borderId="15" xfId="32" applyNumberFormat="1" applyFont="1" applyFill="1" applyBorder="1" applyAlignment="1" applyProtection="1">
      <alignment horizontal="center" vertical="center" wrapText="1"/>
    </xf>
    <xf numFmtId="49" fontId="22" fillId="24" borderId="12" xfId="32" applyNumberFormat="1" applyFont="1" applyFill="1" applyBorder="1" applyAlignment="1" applyProtection="1">
      <alignment horizontal="center" vertical="center" wrapText="1"/>
    </xf>
    <xf numFmtId="3" fontId="22" fillId="24" borderId="15" xfId="32" applyNumberFormat="1" applyFont="1" applyFill="1" applyBorder="1" applyAlignment="1" applyProtection="1">
      <alignment horizontal="center" vertical="center" wrapText="1"/>
    </xf>
    <xf numFmtId="4" fontId="18" fillId="0" borderId="0" xfId="32" applyNumberFormat="1" applyFont="1" applyFill="1" applyBorder="1" applyAlignment="1" applyProtection="1">
      <alignment horizontal="right" vertical="center"/>
    </xf>
    <xf numFmtId="4" fontId="22" fillId="27" borderId="15" xfId="32" applyNumberFormat="1" applyFont="1" applyFill="1" applyBorder="1" applyAlignment="1" applyProtection="1">
      <alignment horizontal="center" vertical="center" wrapText="1"/>
    </xf>
    <xf numFmtId="4" fontId="0" fillId="0" borderId="17" xfId="0" applyNumberFormat="1" applyFill="1" applyBorder="1" applyAlignment="1"/>
    <xf numFmtId="4" fontId="30" fillId="27" borderId="10" xfId="32" applyNumberFormat="1" applyFont="1" applyFill="1" applyBorder="1" applyAlignment="1">
      <alignment horizontal="center" vertical="center" wrapText="1" shrinkToFit="1"/>
    </xf>
    <xf numFmtId="4" fontId="29" fillId="0" borderId="0" xfId="0" applyNumberFormat="1" applyFont="1"/>
    <xf numFmtId="4" fontId="0" fillId="0" borderId="0" xfId="0" applyNumberFormat="1" applyAlignment="1">
      <alignment horizontal="center"/>
    </xf>
    <xf numFmtId="4" fontId="0" fillId="0" borderId="0" xfId="0" applyNumberFormat="1"/>
    <xf numFmtId="0" fontId="0" fillId="0" borderId="20" xfId="0" applyBorder="1" applyAlignment="1"/>
    <xf numFmtId="0" fontId="0" fillId="0" borderId="21" xfId="0" applyBorder="1" applyAlignment="1"/>
    <xf numFmtId="4" fontId="21" fillId="0" borderId="0" xfId="32" applyNumberFormat="1" applyFont="1" applyFill="1" applyBorder="1" applyAlignment="1" applyProtection="1">
      <alignment horizontal="center" vertical="center"/>
    </xf>
    <xf numFmtId="4" fontId="18" fillId="0" borderId="13" xfId="32" applyNumberFormat="1" applyFont="1" applyBorder="1" applyAlignment="1" applyProtection="1">
      <alignment horizontal="center" vertical="center"/>
    </xf>
    <xf numFmtId="4" fontId="22" fillId="25" borderId="14" xfId="37" applyNumberFormat="1" applyFont="1" applyFill="1" applyBorder="1" applyAlignment="1" applyProtection="1">
      <alignment horizontal="center" vertical="center" wrapText="1"/>
    </xf>
    <xf numFmtId="4" fontId="27" fillId="25" borderId="14" xfId="37" applyNumberFormat="1" applyFont="1" applyFill="1" applyBorder="1" applyAlignment="1" applyProtection="1">
      <alignment horizontal="center" vertical="center" wrapText="1"/>
    </xf>
    <xf numFmtId="4" fontId="22" fillId="0" borderId="0" xfId="32" applyNumberFormat="1" applyFont="1" applyBorder="1" applyAlignment="1" applyProtection="1">
      <alignment horizontal="center" vertical="center"/>
    </xf>
    <xf numFmtId="49" fontId="22" fillId="29" borderId="15" xfId="37" applyNumberFormat="1" applyFont="1" applyFill="1" applyBorder="1" applyAlignment="1" applyProtection="1">
      <alignment horizontal="center" vertical="center"/>
    </xf>
    <xf numFmtId="49" fontId="22" fillId="30" borderId="15" xfId="32" applyNumberFormat="1" applyFont="1" applyFill="1" applyBorder="1" applyAlignment="1" applyProtection="1">
      <alignment horizontal="center" vertical="center" wrapText="1"/>
    </xf>
    <xf numFmtId="14" fontId="2" fillId="0" borderId="21" xfId="32" applyNumberFormat="1" applyFont="1" applyBorder="1" applyAlignment="1" applyProtection="1">
      <alignment horizontal="center" vertical="center"/>
    </xf>
    <xf numFmtId="0" fontId="0" fillId="0" borderId="13" xfId="0" applyBorder="1" applyAlignment="1"/>
    <xf numFmtId="4" fontId="1" fillId="31" borderId="14" xfId="0" applyNumberFormat="1" applyFont="1" applyFill="1" applyBorder="1" applyAlignment="1">
      <alignment vertical="center"/>
    </xf>
    <xf numFmtId="0" fontId="18" fillId="0" borderId="22" xfId="32" applyNumberFormat="1" applyFont="1" applyBorder="1" applyAlignment="1" applyProtection="1">
      <alignment horizontal="center" vertical="center"/>
    </xf>
    <xf numFmtId="0" fontId="18" fillId="0" borderId="20" xfId="32" applyNumberFormat="1" applyFont="1" applyBorder="1" applyAlignment="1" applyProtection="1">
      <alignment horizontal="center" vertical="center"/>
    </xf>
    <xf numFmtId="0" fontId="0" fillId="0" borderId="0" xfId="0" applyBorder="1" applyAlignment="1"/>
    <xf numFmtId="0" fontId="0" fillId="0" borderId="0" xfId="0" applyAlignment="1"/>
    <xf numFmtId="0" fontId="31" fillId="0" borderId="0" xfId="32" applyNumberFormat="1" applyFont="1" applyBorder="1" applyAlignment="1" applyProtection="1">
      <alignment horizontal="left" vertical="center"/>
    </xf>
    <xf numFmtId="0" fontId="32" fillId="0" borderId="0" xfId="32" applyNumberFormat="1" applyFont="1" applyBorder="1" applyAlignment="1" applyProtection="1">
      <alignment horizontal="left" vertical="center"/>
    </xf>
    <xf numFmtId="49" fontId="32" fillId="0" borderId="0" xfId="32" applyNumberFormat="1" applyFont="1" applyBorder="1" applyAlignment="1" applyProtection="1">
      <alignment horizontal="left" vertical="center"/>
    </xf>
    <xf numFmtId="4" fontId="32" fillId="0" borderId="0" xfId="32" applyNumberFormat="1" applyFont="1" applyBorder="1" applyAlignment="1" applyProtection="1">
      <alignment horizontal="left" vertical="center"/>
    </xf>
    <xf numFmtId="0" fontId="32" fillId="0" borderId="0" xfId="32" applyNumberFormat="1" applyFont="1" applyBorder="1" applyAlignment="1" applyProtection="1">
      <alignment horizontal="left" vertical="center" indent="1"/>
    </xf>
    <xf numFmtId="0" fontId="32" fillId="0" borderId="0" xfId="32" quotePrefix="1" applyNumberFormat="1" applyFont="1" applyBorder="1" applyAlignment="1" applyProtection="1">
      <alignment horizontal="left" vertical="center"/>
    </xf>
    <xf numFmtId="0" fontId="18" fillId="0" borderId="23" xfId="32" applyNumberFormat="1" applyFont="1" applyBorder="1" applyAlignment="1" applyProtection="1">
      <alignment horizontal="center" vertical="center"/>
    </xf>
    <xf numFmtId="0" fontId="0" fillId="0" borderId="24" xfId="0" applyBorder="1" applyAlignment="1" applyProtection="1"/>
    <xf numFmtId="0" fontId="0" fillId="0" borderId="14" xfId="0" applyBorder="1" applyAlignment="1" applyProtection="1">
      <alignment horizontal="center" vertical="center"/>
    </xf>
    <xf numFmtId="0" fontId="0" fillId="0" borderId="0" xfId="0" applyBorder="1" applyAlignment="1" applyProtection="1"/>
    <xf numFmtId="4" fontId="1" fillId="0" borderId="14" xfId="0" applyNumberFormat="1" applyFont="1" applyFill="1" applyBorder="1" applyAlignment="1" applyProtection="1">
      <alignment horizontal="right" vertical="center"/>
    </xf>
    <xf numFmtId="4" fontId="1" fillId="32" borderId="14" xfId="0" applyNumberFormat="1" applyFont="1" applyFill="1" applyBorder="1" applyAlignment="1" applyProtection="1">
      <alignment horizontal="right" vertical="center"/>
      <protection locked="0"/>
    </xf>
    <xf numFmtId="0" fontId="18" fillId="0" borderId="24" xfId="32" applyNumberFormat="1" applyFont="1" applyBorder="1" applyAlignment="1" applyProtection="1">
      <alignment horizontal="center" vertical="center"/>
    </xf>
    <xf numFmtId="49" fontId="18" fillId="0" borderId="0" xfId="32" applyNumberFormat="1" applyFont="1" applyBorder="1" applyAlignment="1" applyProtection="1">
      <alignment horizontal="center" vertical="center"/>
    </xf>
    <xf numFmtId="0" fontId="18" fillId="0" borderId="13" xfId="32" applyNumberFormat="1" applyFont="1" applyFill="1" applyBorder="1" applyAlignment="1" applyProtection="1">
      <alignment horizontal="center" vertical="center"/>
    </xf>
    <xf numFmtId="4" fontId="18" fillId="0" borderId="13" xfId="32" applyNumberFormat="1" applyFont="1" applyFill="1" applyBorder="1" applyAlignment="1" applyProtection="1">
      <alignment horizontal="right" vertical="center"/>
    </xf>
    <xf numFmtId="4" fontId="18" fillId="0" borderId="13" xfId="32" applyNumberFormat="1" applyFont="1" applyFill="1" applyBorder="1" applyAlignment="1" applyProtection="1">
      <alignment horizontal="center" vertical="center"/>
    </xf>
    <xf numFmtId="0" fontId="18" fillId="0" borderId="13" xfId="32" applyNumberFormat="1" applyFont="1" applyFill="1" applyBorder="1" applyAlignment="1" applyProtection="1">
      <alignment horizontal="left" vertical="center"/>
    </xf>
    <xf numFmtId="0" fontId="18" fillId="0" borderId="12" xfId="32" applyNumberFormat="1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/>
    <xf numFmtId="0" fontId="0" fillId="0" borderId="0" xfId="0" applyFill="1" applyBorder="1" applyAlignment="1" applyProtection="1">
      <alignment horizontal="center" vertical="center"/>
    </xf>
    <xf numFmtId="4" fontId="10" fillId="0" borderId="14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Border="1" applyAlignment="1" applyProtection="1"/>
    <xf numFmtId="0" fontId="10" fillId="0" borderId="13" xfId="0" applyFont="1" applyFill="1" applyBorder="1" applyAlignment="1" applyProtection="1"/>
    <xf numFmtId="0" fontId="10" fillId="0" borderId="20" xfId="0" applyFont="1" applyFill="1" applyBorder="1" applyAlignment="1" applyProtection="1"/>
    <xf numFmtId="4" fontId="10" fillId="0" borderId="21" xfId="0" applyNumberFormat="1" applyFont="1" applyFill="1" applyBorder="1" applyAlignment="1" applyProtection="1">
      <alignment horizontal="right" vertical="center"/>
    </xf>
    <xf numFmtId="0" fontId="18" fillId="0" borderId="0" xfId="32" applyNumberFormat="1" applyFont="1" applyBorder="1" applyAlignment="1" applyProtection="1">
      <alignment horizontal="left" vertical="center"/>
    </xf>
    <xf numFmtId="4" fontId="18" fillId="0" borderId="0" xfId="32" applyNumberFormat="1" applyFont="1" applyBorder="1" applyAlignment="1" applyProtection="1">
      <alignment horizontal="right" vertical="center"/>
    </xf>
    <xf numFmtId="0" fontId="0" fillId="0" borderId="24" xfId="0" applyFill="1" applyBorder="1" applyAlignment="1" applyProtection="1"/>
    <xf numFmtId="4" fontId="10" fillId="0" borderId="0" xfId="0" applyNumberFormat="1" applyFont="1" applyFill="1" applyBorder="1" applyAlignment="1" applyProtection="1">
      <alignment vertical="center"/>
    </xf>
    <xf numFmtId="0" fontId="27" fillId="0" borderId="0" xfId="32" applyNumberFormat="1" applyFont="1" applyFill="1" applyBorder="1" applyAlignment="1" applyProtection="1">
      <alignment horizontal="left" vertical="center" wrapText="1"/>
    </xf>
    <xf numFmtId="4" fontId="18" fillId="0" borderId="0" xfId="32" applyNumberFormat="1" applyFont="1" applyBorder="1" applyAlignment="1" applyProtection="1">
      <alignment horizontal="center" vertical="center"/>
    </xf>
    <xf numFmtId="4" fontId="34" fillId="31" borderId="14" xfId="0" applyNumberFormat="1" applyFont="1" applyFill="1" applyBorder="1" applyAlignment="1" applyProtection="1">
      <alignment horizontal="center" vertical="center"/>
    </xf>
    <xf numFmtId="0" fontId="18" fillId="0" borderId="24" xfId="32" applyNumberFormat="1" applyFont="1" applyBorder="1" applyAlignment="1" applyProtection="1">
      <alignment vertical="center"/>
    </xf>
    <xf numFmtId="0" fontId="18" fillId="33" borderId="14" xfId="32" applyNumberFormat="1" applyFont="1" applyFill="1" applyBorder="1" applyAlignment="1" applyProtection="1">
      <alignment horizontal="center" vertical="center"/>
    </xf>
    <xf numFmtId="0" fontId="21" fillId="0" borderId="24" xfId="32" applyNumberFormat="1" applyFont="1" applyFill="1" applyBorder="1" applyAlignment="1" applyProtection="1">
      <alignment horizontal="center" vertical="center"/>
    </xf>
    <xf numFmtId="0" fontId="2" fillId="0" borderId="0" xfId="32" quotePrefix="1" applyNumberFormat="1" applyBorder="1" applyAlignment="1" applyProtection="1">
      <alignment horizontal="center" vertical="center"/>
    </xf>
    <xf numFmtId="0" fontId="22" fillId="25" borderId="14" xfId="37" applyNumberFormat="1" applyFont="1" applyFill="1" applyBorder="1" applyAlignment="1" applyProtection="1">
      <alignment horizontal="center" vertical="center" wrapText="1"/>
    </xf>
    <xf numFmtId="49" fontId="22" fillId="25" borderId="14" xfId="37" applyNumberFormat="1" applyFont="1" applyFill="1" applyBorder="1" applyAlignment="1" applyProtection="1">
      <alignment horizontal="center" vertical="center" wrapText="1"/>
    </xf>
    <xf numFmtId="0" fontId="18" fillId="0" borderId="23" xfId="32" applyNumberFormat="1" applyFont="1" applyFill="1" applyBorder="1" applyAlignment="1" applyProtection="1">
      <alignment horizontal="center" vertical="center"/>
    </xf>
    <xf numFmtId="4" fontId="1" fillId="0" borderId="13" xfId="0" applyNumberFormat="1" applyFont="1" applyFill="1" applyBorder="1" applyAlignment="1">
      <alignment horizontal="right" vertical="center"/>
    </xf>
    <xf numFmtId="4" fontId="10" fillId="0" borderId="13" xfId="0" applyNumberFormat="1" applyFont="1" applyFill="1" applyBorder="1" applyAlignment="1">
      <alignment horizontal="right" vertical="center"/>
    </xf>
    <xf numFmtId="0" fontId="10" fillId="0" borderId="13" xfId="0" applyFont="1" applyFill="1" applyBorder="1" applyAlignment="1"/>
    <xf numFmtId="0" fontId="2" fillId="0" borderId="13" xfId="32" applyNumberFormat="1" applyFont="1" applyFill="1" applyBorder="1" applyAlignment="1" applyProtection="1">
      <alignment horizontal="left" vertical="center"/>
    </xf>
    <xf numFmtId="0" fontId="18" fillId="0" borderId="15" xfId="32" applyNumberFormat="1" applyFont="1" applyBorder="1" applyAlignment="1" applyProtection="1">
      <alignment horizontal="center" vertical="center"/>
    </xf>
    <xf numFmtId="4" fontId="1" fillId="32" borderId="22" xfId="0" applyNumberFormat="1" applyFont="1" applyFill="1" applyBorder="1" applyAlignment="1">
      <alignment horizontal="right" vertical="center"/>
    </xf>
    <xf numFmtId="4" fontId="10" fillId="34" borderId="22" xfId="0" applyNumberFormat="1" applyFont="1" applyFill="1" applyBorder="1" applyAlignment="1">
      <alignment horizontal="right" vertical="center"/>
    </xf>
    <xf numFmtId="0" fontId="10" fillId="34" borderId="20" xfId="0" applyFont="1" applyFill="1" applyBorder="1" applyAlignment="1"/>
    <xf numFmtId="0" fontId="18" fillId="0" borderId="25" xfId="32" applyNumberFormat="1" applyFont="1" applyBorder="1" applyAlignment="1" applyProtection="1">
      <alignment horizontal="center" vertical="center"/>
    </xf>
    <xf numFmtId="4" fontId="1" fillId="34" borderId="22" xfId="0" applyNumberFormat="1" applyFont="1" applyFill="1" applyBorder="1" applyAlignment="1">
      <alignment horizontal="right" vertical="center"/>
    </xf>
    <xf numFmtId="0" fontId="18" fillId="0" borderId="26" xfId="32" applyNumberFormat="1" applyFont="1" applyBorder="1" applyAlignment="1" applyProtection="1">
      <alignment horizontal="center" vertical="center"/>
    </xf>
    <xf numFmtId="4" fontId="1" fillId="34" borderId="12" xfId="0" applyNumberFormat="1" applyFont="1" applyFill="1" applyBorder="1" applyAlignment="1">
      <alignment horizontal="right" vertical="center"/>
    </xf>
    <xf numFmtId="0" fontId="18" fillId="0" borderId="27" xfId="32" applyNumberFormat="1" applyFont="1" applyBorder="1" applyAlignment="1" applyProtection="1">
      <alignment horizontal="center" vertical="center"/>
    </xf>
    <xf numFmtId="0" fontId="18" fillId="0" borderId="22" xfId="32" applyNumberFormat="1" applyFont="1" applyBorder="1" applyAlignment="1" applyProtection="1">
      <alignment horizontal="left" vertical="center"/>
    </xf>
    <xf numFmtId="49" fontId="23" fillId="28" borderId="28" xfId="0" applyNumberFormat="1" applyFont="1" applyFill="1" applyBorder="1" applyAlignment="1">
      <alignment horizontal="center"/>
    </xf>
    <xf numFmtId="0" fontId="24" fillId="28" borderId="29" xfId="0" applyFont="1" applyFill="1" applyBorder="1" applyAlignment="1">
      <alignment horizontal="center"/>
    </xf>
    <xf numFmtId="0" fontId="24" fillId="28" borderId="30" xfId="0" applyFont="1" applyFill="1" applyBorder="1" applyAlignment="1">
      <alignment horizontal="center"/>
    </xf>
    <xf numFmtId="49" fontId="25" fillId="0" borderId="28" xfId="0" applyNumberFormat="1" applyFont="1" applyFill="1" applyBorder="1" applyAlignment="1">
      <alignment horizontal="center" vertical="center"/>
    </xf>
    <xf numFmtId="0" fontId="26" fillId="0" borderId="29" xfId="0" applyFont="1" applyFill="1" applyBorder="1" applyAlignment="1">
      <alignment horizontal="center" vertical="center"/>
    </xf>
    <xf numFmtId="0" fontId="26" fillId="0" borderId="30" xfId="0" applyFont="1" applyFill="1" applyBorder="1" applyAlignment="1">
      <alignment horizontal="center" vertical="center"/>
    </xf>
    <xf numFmtId="0" fontId="18" fillId="0" borderId="22" xfId="32" applyNumberFormat="1" applyFont="1" applyBorder="1" applyAlignment="1">
      <alignment horizontal="center" vertical="center"/>
    </xf>
    <xf numFmtId="0" fontId="18" fillId="0" borderId="21" xfId="32" applyNumberFormat="1" applyFont="1" applyBorder="1" applyAlignment="1">
      <alignment horizontal="center" vertical="center"/>
    </xf>
    <xf numFmtId="0" fontId="18" fillId="0" borderId="20" xfId="32" applyNumberFormat="1" applyFont="1" applyBorder="1" applyAlignment="1">
      <alignment horizontal="center" vertical="center"/>
    </xf>
    <xf numFmtId="14" fontId="2" fillId="0" borderId="22" xfId="32" applyNumberFormat="1" applyFont="1" applyBorder="1" applyAlignment="1" applyProtection="1">
      <alignment horizontal="center" vertical="center"/>
    </xf>
    <xf numFmtId="0" fontId="2" fillId="0" borderId="20" xfId="32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8" fillId="0" borderId="22" xfId="32" applyNumberFormat="1" applyFont="1" applyBorder="1" applyAlignment="1" applyProtection="1">
      <alignment horizontal="center" vertical="center"/>
    </xf>
    <xf numFmtId="0" fontId="2" fillId="0" borderId="20" xfId="32" applyBorder="1" applyAlignment="1">
      <alignment vertical="center"/>
    </xf>
    <xf numFmtId="0" fontId="2" fillId="0" borderId="21" xfId="32" applyBorder="1" applyAlignment="1">
      <alignment vertical="center"/>
    </xf>
    <xf numFmtId="0" fontId="21" fillId="28" borderId="22" xfId="32" applyNumberFormat="1" applyFont="1" applyFill="1" applyBorder="1" applyAlignment="1">
      <alignment horizontal="center" vertical="center"/>
    </xf>
    <xf numFmtId="0" fontId="2" fillId="0" borderId="21" xfId="32" applyBorder="1" applyAlignment="1">
      <alignment horizontal="center" vertical="center"/>
    </xf>
    <xf numFmtId="49" fontId="25" fillId="0" borderId="16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0" fillId="0" borderId="29" xfId="0" applyBorder="1" applyAlignment="1"/>
    <xf numFmtId="0" fontId="0" fillId="0" borderId="30" xfId="0" applyBorder="1" applyAlignment="1"/>
    <xf numFmtId="14" fontId="2" fillId="0" borderId="16" xfId="32" applyNumberFormat="1" applyFont="1" applyBorder="1" applyAlignment="1" applyProtection="1">
      <alignment horizontal="center" vertical="center"/>
    </xf>
    <xf numFmtId="0" fontId="2" fillId="0" borderId="0" xfId="32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7" fillId="0" borderId="11" xfId="32" applyNumberFormat="1" applyFont="1" applyBorder="1" applyAlignment="1" applyProtection="1">
      <alignment horizontal="center" vertical="center" wrapText="1" shrinkToFit="1"/>
    </xf>
    <xf numFmtId="0" fontId="37" fillId="0" borderId="0" xfId="0" applyFont="1" applyAlignment="1">
      <alignment horizontal="center" vertical="center" wrapText="1" shrinkToFit="1"/>
    </xf>
    <xf numFmtId="0" fontId="18" fillId="0" borderId="20" xfId="32" applyNumberFormat="1" applyFont="1" applyBorder="1" applyAlignment="1" applyProtection="1">
      <alignment horizontal="center" vertical="center"/>
    </xf>
    <xf numFmtId="0" fontId="18" fillId="0" borderId="21" xfId="32" applyNumberFormat="1" applyFont="1" applyBorder="1" applyAlignment="1" applyProtection="1">
      <alignment horizontal="center" vertical="center"/>
    </xf>
    <xf numFmtId="0" fontId="2" fillId="0" borderId="20" xfId="32" applyBorder="1" applyAlignment="1" applyProtection="1">
      <alignment vertical="center"/>
    </xf>
    <xf numFmtId="0" fontId="0" fillId="0" borderId="21" xfId="0" applyBorder="1" applyAlignment="1">
      <alignment vertical="center"/>
    </xf>
    <xf numFmtId="0" fontId="21" fillId="28" borderId="11" xfId="32" applyNumberFormat="1" applyFont="1" applyFill="1" applyBorder="1" applyAlignment="1" applyProtection="1">
      <alignment horizontal="center" vertical="center"/>
    </xf>
    <xf numFmtId="0" fontId="0" fillId="0" borderId="0" xfId="0" applyBorder="1" applyAlignment="1"/>
    <xf numFmtId="0" fontId="0" fillId="0" borderId="0" xfId="0" applyAlignment="1"/>
    <xf numFmtId="0" fontId="0" fillId="0" borderId="20" xfId="0" applyBorder="1" applyAlignment="1"/>
    <xf numFmtId="0" fontId="0" fillId="0" borderId="21" xfId="0" applyBorder="1" applyAlignment="1"/>
    <xf numFmtId="0" fontId="2" fillId="0" borderId="20" xfId="32" applyBorder="1" applyAlignment="1" applyProtection="1">
      <alignment horizontal="center" vertical="center"/>
    </xf>
    <xf numFmtId="0" fontId="0" fillId="0" borderId="20" xfId="0" applyBorder="1" applyAlignment="1">
      <alignment vertical="center"/>
    </xf>
    <xf numFmtId="14" fontId="18" fillId="0" borderId="28" xfId="32" applyNumberFormat="1" applyFont="1" applyBorder="1" applyAlignment="1" applyProtection="1">
      <alignment horizontal="center" vertical="center" wrapText="1"/>
    </xf>
    <xf numFmtId="0" fontId="18" fillId="0" borderId="29" xfId="32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32" fillId="0" borderId="0" xfId="32" quotePrefix="1" applyNumberFormat="1" applyFont="1" applyBorder="1" applyAlignment="1" applyProtection="1">
      <alignment horizontal="left" vertical="center"/>
    </xf>
    <xf numFmtId="0" fontId="18" fillId="35" borderId="22" xfId="32" applyNumberFormat="1" applyFont="1" applyFill="1" applyBorder="1" applyAlignment="1" applyProtection="1">
      <alignment horizontal="left" vertical="center"/>
    </xf>
    <xf numFmtId="0" fontId="0" fillId="35" borderId="20" xfId="0" applyFill="1" applyBorder="1" applyAlignment="1" applyProtection="1">
      <alignment horizontal="left"/>
    </xf>
    <xf numFmtId="0" fontId="32" fillId="0" borderId="0" xfId="32" applyNumberFormat="1" applyFont="1" applyBorder="1" applyAlignment="1" applyProtection="1">
      <alignment horizontal="left" vertical="top" wrapText="1"/>
    </xf>
    <xf numFmtId="0" fontId="32" fillId="0" borderId="0" xfId="32" quotePrefix="1" applyNumberFormat="1" applyFont="1" applyBorder="1" applyAlignment="1" applyProtection="1">
      <alignment horizontal="left" vertical="top" wrapText="1"/>
    </xf>
    <xf numFmtId="0" fontId="0" fillId="35" borderId="21" xfId="0" applyFill="1" applyBorder="1" applyAlignment="1" applyProtection="1">
      <alignment horizontal="left"/>
    </xf>
    <xf numFmtId="0" fontId="2" fillId="33" borderId="22" xfId="32" applyNumberFormat="1" applyFont="1" applyFill="1" applyBorder="1" applyAlignment="1" applyProtection="1">
      <alignment horizontal="center" vertical="center"/>
    </xf>
    <xf numFmtId="0" fontId="2" fillId="33" borderId="21" xfId="32" applyNumberFormat="1" applyFont="1" applyFill="1" applyBorder="1" applyAlignment="1" applyProtection="1">
      <alignment horizontal="center" vertical="center"/>
    </xf>
    <xf numFmtId="0" fontId="21" fillId="28" borderId="32" xfId="32" applyNumberFormat="1" applyFont="1" applyFill="1" applyBorder="1" applyAlignment="1" applyProtection="1">
      <alignment horizontal="center" vertical="center"/>
    </xf>
    <xf numFmtId="0" fontId="0" fillId="0" borderId="19" xfId="0" applyBorder="1" applyAlignment="1" applyProtection="1"/>
    <xf numFmtId="0" fontId="0" fillId="0" borderId="27" xfId="0" applyBorder="1" applyAlignment="1" applyProtection="1"/>
    <xf numFmtId="0" fontId="18" fillId="33" borderId="22" xfId="32" applyNumberFormat="1" applyFont="1" applyFill="1" applyBorder="1" applyAlignment="1" applyProtection="1">
      <alignment horizontal="left" vertical="center"/>
    </xf>
    <xf numFmtId="0" fontId="0" fillId="33" borderId="21" xfId="0" applyFill="1" applyBorder="1" applyAlignment="1" applyProtection="1">
      <alignment horizontal="left"/>
    </xf>
    <xf numFmtId="0" fontId="2" fillId="0" borderId="22" xfId="32" applyNumberFormat="1" applyFont="1" applyFill="1" applyBorder="1" applyAlignment="1" applyProtection="1">
      <alignment horizontal="left" vertical="center"/>
    </xf>
    <xf numFmtId="0" fontId="10" fillId="0" borderId="21" xfId="0" applyFont="1" applyFill="1" applyBorder="1" applyAlignment="1" applyProtection="1">
      <alignment horizontal="left"/>
    </xf>
    <xf numFmtId="0" fontId="10" fillId="0" borderId="20" xfId="0" applyFont="1" applyFill="1" applyBorder="1" applyAlignment="1" applyProtection="1">
      <alignment horizontal="left"/>
    </xf>
    <xf numFmtId="0" fontId="18" fillId="36" borderId="22" xfId="32" applyNumberFormat="1" applyFont="1" applyFill="1" applyBorder="1" applyAlignment="1" applyProtection="1">
      <alignment horizontal="center" vertical="center"/>
    </xf>
    <xf numFmtId="0" fontId="0" fillId="36" borderId="20" xfId="0" applyFill="1" applyBorder="1" applyAlignment="1" applyProtection="1"/>
    <xf numFmtId="0" fontId="0" fillId="36" borderId="21" xfId="0" applyFill="1" applyBorder="1" applyAlignment="1" applyProtection="1"/>
    <xf numFmtId="0" fontId="2" fillId="0" borderId="21" xfId="32" applyNumberFormat="1" applyFont="1" applyFill="1" applyBorder="1" applyAlignment="1" applyProtection="1">
      <alignment horizontal="left" vertical="center"/>
    </xf>
    <xf numFmtId="0" fontId="32" fillId="0" borderId="11" xfId="32" applyNumberFormat="1" applyFont="1" applyBorder="1" applyAlignment="1" applyProtection="1">
      <alignment horizontal="left" vertical="center" wrapText="1"/>
    </xf>
    <xf numFmtId="0" fontId="32" fillId="0" borderId="0" xfId="32" applyNumberFormat="1" applyFont="1" applyBorder="1" applyAlignment="1" applyProtection="1">
      <alignment horizontal="left" vertical="center" wrapText="1"/>
    </xf>
    <xf numFmtId="49" fontId="32" fillId="0" borderId="11" xfId="32" quotePrefix="1" applyNumberFormat="1" applyFont="1" applyBorder="1" applyAlignment="1" applyProtection="1">
      <alignment horizontal="left" vertical="center" wrapText="1"/>
    </xf>
    <xf numFmtId="49" fontId="32" fillId="0" borderId="0" xfId="32" applyNumberFormat="1" applyFont="1" applyBorder="1" applyAlignment="1" applyProtection="1">
      <alignment horizontal="left" vertical="center" wrapText="1"/>
    </xf>
    <xf numFmtId="0" fontId="2" fillId="0" borderId="0" xfId="32" applyNumberFormat="1" applyFont="1" applyFill="1" applyBorder="1" applyAlignment="1" applyProtection="1">
      <alignment horizontal="center" vertical="center"/>
    </xf>
    <xf numFmtId="0" fontId="31" fillId="0" borderId="0" xfId="32" applyNumberFormat="1" applyFont="1" applyFill="1" applyBorder="1" applyAlignment="1" applyProtection="1">
      <alignment vertical="center"/>
    </xf>
    <xf numFmtId="0" fontId="36" fillId="0" borderId="0" xfId="0" applyFont="1" applyAlignment="1"/>
    <xf numFmtId="0" fontId="0" fillId="33" borderId="20" xfId="0" applyFill="1" applyBorder="1" applyAlignment="1">
      <alignment horizontal="left"/>
    </xf>
    <xf numFmtId="0" fontId="0" fillId="33" borderId="21" xfId="0" applyFill="1" applyBorder="1" applyAlignment="1">
      <alignment horizontal="left"/>
    </xf>
    <xf numFmtId="0" fontId="0" fillId="36" borderId="20" xfId="0" applyFill="1" applyBorder="1" applyAlignment="1"/>
    <xf numFmtId="0" fontId="0" fillId="36" borderId="21" xfId="0" applyFill="1" applyBorder="1" applyAlignment="1"/>
    <xf numFmtId="0" fontId="2" fillId="34" borderId="22" xfId="32" applyNumberFormat="1" applyFont="1" applyFill="1" applyBorder="1" applyAlignment="1" applyProtection="1">
      <alignment horizontal="left" vertical="center"/>
    </xf>
    <xf numFmtId="0" fontId="2" fillId="34" borderId="20" xfId="32" applyNumberFormat="1" applyFont="1" applyFill="1" applyBorder="1" applyAlignment="1" applyProtection="1">
      <alignment horizontal="left" vertical="center"/>
    </xf>
    <xf numFmtId="0" fontId="18" fillId="0" borderId="20" xfId="32" applyNumberFormat="1" applyFont="1" applyBorder="1" applyAlignment="1" applyProtection="1">
      <alignment horizontal="left" vertical="center"/>
    </xf>
    <xf numFmtId="0" fontId="18" fillId="0" borderId="21" xfId="32" applyNumberFormat="1" applyFont="1" applyBorder="1" applyAlignment="1" applyProtection="1">
      <alignment horizontal="left" vertical="center"/>
    </xf>
    <xf numFmtId="0" fontId="18" fillId="36" borderId="14" xfId="32" applyNumberFormat="1" applyFont="1" applyFill="1" applyBorder="1" applyAlignment="1" applyProtection="1">
      <alignment horizontal="center" vertical="center"/>
    </xf>
    <xf numFmtId="0" fontId="18" fillId="36" borderId="26" xfId="32" applyNumberFormat="1" applyFont="1" applyFill="1" applyBorder="1" applyAlignment="1" applyProtection="1">
      <alignment horizontal="center" vertical="center"/>
    </xf>
    <xf numFmtId="4" fontId="18" fillId="27" borderId="12" xfId="32" applyNumberFormat="1" applyFont="1" applyFill="1" applyBorder="1" applyAlignment="1" applyProtection="1">
      <alignment horizontal="left" vertical="center" wrapText="1"/>
    </xf>
    <xf numFmtId="4" fontId="18" fillId="27" borderId="13" xfId="32" applyNumberFormat="1" applyFont="1" applyFill="1" applyBorder="1" applyAlignment="1" applyProtection="1">
      <alignment horizontal="left" vertical="center" wrapText="1"/>
    </xf>
    <xf numFmtId="4" fontId="18" fillId="27" borderId="23" xfId="32" applyNumberFormat="1" applyFont="1" applyFill="1" applyBorder="1" applyAlignment="1" applyProtection="1">
      <alignment horizontal="left" vertical="center" wrapText="1"/>
    </xf>
    <xf numFmtId="0" fontId="18" fillId="0" borderId="19" xfId="32" applyNumberFormat="1" applyFont="1" applyBorder="1" applyAlignment="1" applyProtection="1">
      <alignment horizontal="left" vertical="center"/>
    </xf>
    <xf numFmtId="0" fontId="18" fillId="0" borderId="27" xfId="32" applyNumberFormat="1" applyFont="1" applyBorder="1" applyAlignment="1" applyProtection="1">
      <alignment horizontal="left" vertical="center"/>
    </xf>
    <xf numFmtId="0" fontId="18" fillId="32" borderId="20" xfId="32" applyNumberFormat="1" applyFont="1" applyFill="1" applyBorder="1" applyAlignment="1" applyProtection="1">
      <alignment horizontal="left" vertical="center"/>
    </xf>
    <xf numFmtId="0" fontId="18" fillId="32" borderId="21" xfId="32" applyNumberFormat="1" applyFont="1" applyFill="1" applyBorder="1" applyAlignment="1" applyProtection="1">
      <alignment horizontal="left" vertical="center"/>
    </xf>
    <xf numFmtId="0" fontId="18" fillId="34" borderId="20" xfId="32" applyNumberFormat="1" applyFont="1" applyFill="1" applyBorder="1" applyAlignment="1" applyProtection="1">
      <alignment horizontal="left" vertical="center"/>
    </xf>
    <xf numFmtId="0" fontId="18" fillId="34" borderId="21" xfId="32" applyNumberFormat="1" applyFont="1" applyFill="1" applyBorder="1" applyAlignment="1" applyProtection="1">
      <alignment horizontal="left" vertical="center"/>
    </xf>
    <xf numFmtId="0" fontId="18" fillId="34" borderId="13" xfId="32" applyNumberFormat="1" applyFont="1" applyFill="1" applyBorder="1" applyAlignment="1" applyProtection="1">
      <alignment horizontal="left" vertical="center"/>
    </xf>
    <xf numFmtId="0" fontId="18" fillId="34" borderId="23" xfId="32" applyNumberFormat="1" applyFont="1" applyFill="1" applyBorder="1" applyAlignment="1" applyProtection="1">
      <alignment horizontal="left" vertical="center"/>
    </xf>
    <xf numFmtId="0" fontId="2" fillId="34" borderId="21" xfId="32" applyNumberFormat="1" applyFont="1" applyFill="1" applyBorder="1" applyAlignment="1" applyProtection="1">
      <alignment horizontal="left" vertical="center"/>
    </xf>
    <xf numFmtId="0" fontId="18" fillId="0" borderId="12" xfId="32" applyNumberFormat="1" applyFont="1" applyBorder="1" applyAlignment="1" applyProtection="1">
      <alignment horizontal="left" vertical="center"/>
    </xf>
    <xf numFmtId="4" fontId="1" fillId="31" borderId="14" xfId="0" applyNumberFormat="1" applyFont="1" applyFill="1" applyBorder="1" applyAlignment="1">
      <alignment horizontal="right" vertical="center"/>
    </xf>
    <xf numFmtId="49" fontId="22" fillId="0" borderId="0" xfId="32" quotePrefix="1" applyNumberFormat="1" applyFont="1" applyBorder="1" applyAlignment="1" applyProtection="1">
      <alignment horizontal="left" vertical="center"/>
    </xf>
    <xf numFmtId="0" fontId="22" fillId="0" borderId="0" xfId="32" quotePrefix="1" applyNumberFormat="1" applyFont="1" applyBorder="1" applyAlignment="1" applyProtection="1">
      <alignment horizontal="center" vertical="center"/>
    </xf>
    <xf numFmtId="0" fontId="22" fillId="0" borderId="0" xfId="32" applyNumberFormat="1" applyFont="1" applyFill="1" applyBorder="1" applyAlignment="1" applyProtection="1">
      <alignment horizontal="left" vertical="center"/>
    </xf>
    <xf numFmtId="4" fontId="22" fillId="0" borderId="0" xfId="32" applyNumberFormat="1" applyFont="1" applyFill="1" applyBorder="1" applyAlignment="1" applyProtection="1">
      <alignment horizontal="right" vertical="center"/>
    </xf>
    <xf numFmtId="0" fontId="39" fillId="0" borderId="0" xfId="32" applyNumberFormat="1" applyFont="1" applyFill="1" applyBorder="1" applyAlignment="1" applyProtection="1">
      <alignment horizontal="left" vertical="center"/>
    </xf>
    <xf numFmtId="4" fontId="39" fillId="0" borderId="0" xfId="32" applyNumberFormat="1" applyFont="1" applyFill="1" applyBorder="1" applyAlignment="1" applyProtection="1">
      <alignment vertical="center"/>
    </xf>
    <xf numFmtId="4" fontId="39" fillId="0" borderId="0" xfId="32" applyNumberFormat="1" applyFont="1" applyBorder="1" applyAlignment="1" applyProtection="1">
      <alignment horizontal="right" vertical="center"/>
    </xf>
  </cellXfs>
  <cellStyles count="50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Euro" xfId="28"/>
    <cellStyle name="Input" xfId="29" builtinId="20" customBuiltin="1"/>
    <cellStyle name="Migliaia [0] 2" xfId="30"/>
    <cellStyle name="Neutrale" xfId="31" builtinId="28" customBuiltin="1"/>
    <cellStyle name="Normale" xfId="0" builtinId="0"/>
    <cellStyle name="Normale 2" xfId="32"/>
    <cellStyle name="Normale 2 2" xfId="33"/>
    <cellStyle name="Normale 3" xfId="34"/>
    <cellStyle name="Normale 4" xfId="35"/>
    <cellStyle name="Normale 5" xfId="36"/>
    <cellStyle name="Normale_Foglio1" xfId="37"/>
    <cellStyle name="Nota" xfId="38" builtinId="10" customBuiltin="1"/>
    <cellStyle name="Output" xfId="39" builtinId="21" customBuiltin="1"/>
    <cellStyle name="Testo avviso" xfId="40" builtinId="11" customBuiltin="1"/>
    <cellStyle name="Testo descrittivo" xfId="41" builtinId="53" customBuiltin="1"/>
    <cellStyle name="Titolo" xfId="42" builtinId="15" customBuiltin="1"/>
    <cellStyle name="Titolo 1" xfId="43" builtinId="16" customBuiltin="1"/>
    <cellStyle name="Titolo 2" xfId="44" builtinId="17" customBuiltin="1"/>
    <cellStyle name="Titolo 3" xfId="45" builtinId="18" customBuiltin="1"/>
    <cellStyle name="Titolo 4" xfId="46" builtinId="19" customBuiltin="1"/>
    <cellStyle name="Totale" xfId="47" builtinId="25" customBuiltin="1"/>
    <cellStyle name="Valore non valido" xfId="48" builtinId="27" customBuiltin="1"/>
    <cellStyle name="Valore valido" xfId="49" builtinId="26" customBuiltin="1"/>
  </cellStyles>
  <dxfs count="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L6"/>
  <sheetViews>
    <sheetView showGridLines="0" workbookViewId="0">
      <selection sqref="A1:L1"/>
    </sheetView>
  </sheetViews>
  <sheetFormatPr defaultRowHeight="12.75" x14ac:dyDescent="0.2"/>
  <cols>
    <col min="1" max="1" width="8.7109375" style="3" customWidth="1"/>
    <col min="2" max="2" width="12.28515625" style="3" customWidth="1"/>
    <col min="3" max="3" width="22.7109375" style="4" customWidth="1"/>
    <col min="4" max="4" width="30.7109375" style="5" customWidth="1"/>
    <col min="5" max="5" width="22.7109375" customWidth="1"/>
    <col min="6" max="6" width="29.5703125" hidden="1" customWidth="1"/>
    <col min="7" max="7" width="15.85546875" style="3" customWidth="1"/>
    <col min="8" max="8" width="20.7109375" style="3" hidden="1" customWidth="1"/>
    <col min="9" max="9" width="20.7109375" style="5" hidden="1" customWidth="1"/>
    <col min="10" max="10" width="13.7109375" style="1" customWidth="1"/>
    <col min="11" max="11" width="13.7109375" style="7" customWidth="1"/>
    <col min="12" max="12" width="15.7109375" style="1" customWidth="1"/>
  </cols>
  <sheetData>
    <row r="1" spans="1:12" ht="23.1" customHeight="1" x14ac:dyDescent="0.35">
      <c r="A1" s="207"/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9"/>
    </row>
    <row r="2" spans="1:12" s="62" customFormat="1" ht="23.1" customHeight="1" x14ac:dyDescent="0.2">
      <c r="A2" s="210" t="s">
        <v>0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2"/>
    </row>
    <row r="3" spans="1:12" ht="24.95" customHeight="1" x14ac:dyDescent="0.2">
      <c r="A3" s="8" t="s">
        <v>3</v>
      </c>
      <c r="B3" s="8" t="s">
        <v>4</v>
      </c>
      <c r="C3" s="9" t="s">
        <v>1</v>
      </c>
      <c r="D3" s="9" t="s">
        <v>5</v>
      </c>
      <c r="E3" s="61" t="s">
        <v>9</v>
      </c>
      <c r="F3" s="11" t="s">
        <v>17</v>
      </c>
      <c r="G3" s="9" t="s">
        <v>2</v>
      </c>
      <c r="H3" s="10" t="s">
        <v>6</v>
      </c>
      <c r="I3" s="9" t="s">
        <v>7</v>
      </c>
      <c r="J3" s="12" t="s">
        <v>8</v>
      </c>
      <c r="K3" s="13" t="s">
        <v>10</v>
      </c>
      <c r="L3" s="12" t="s">
        <v>11</v>
      </c>
    </row>
    <row r="4" spans="1:12" x14ac:dyDescent="0.2">
      <c r="F4" s="5"/>
      <c r="K4" s="14"/>
    </row>
    <row r="6" spans="1:12" x14ac:dyDescent="0.2">
      <c r="I6" s="6"/>
      <c r="J6" s="2"/>
      <c r="L6" s="2"/>
    </row>
  </sheetData>
  <mergeCells count="2">
    <mergeCell ref="A1:L1"/>
    <mergeCell ref="A2:L2"/>
  </mergeCells>
  <phoneticPr fontId="0" type="noConversion"/>
  <dataValidations count="1">
    <dataValidation type="list" allowBlank="1" showInputMessage="1" showErrorMessage="1" sqref="K4:K65536 K1:K2">
      <formula1>"Consip/Mepa,"</formula1>
    </dataValidation>
  </dataValidations>
  <pageMargins left="0.75" right="0.75" top="1" bottom="1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AH14"/>
  <sheetViews>
    <sheetView showGridLines="0" zoomScaleNormal="100" workbookViewId="0">
      <selection sqref="A1:AH1"/>
    </sheetView>
  </sheetViews>
  <sheetFormatPr defaultRowHeight="15" x14ac:dyDescent="0.2"/>
  <cols>
    <col min="1" max="1" width="5.7109375" style="33" bestFit="1" customWidth="1"/>
    <col min="2" max="2" width="6.28515625" style="33" bestFit="1" customWidth="1"/>
    <col min="3" max="3" width="10.7109375" style="34" bestFit="1" customWidth="1"/>
    <col min="4" max="4" width="18.140625" style="35" customWidth="1"/>
    <col min="5" max="5" width="10.7109375" style="34" bestFit="1" customWidth="1"/>
    <col min="6" max="6" width="15.7109375" style="35" customWidth="1"/>
    <col min="7" max="7" width="12.140625" style="36" customWidth="1"/>
    <col min="8" max="8" width="14.85546875" style="33" customWidth="1"/>
    <col min="9" max="9" width="5.7109375" style="33" bestFit="1" customWidth="1"/>
    <col min="10" max="10" width="8.28515625" style="33" bestFit="1" customWidth="1"/>
    <col min="11" max="11" width="10.7109375" style="34" bestFit="1" customWidth="1"/>
    <col min="12" max="12" width="25.5703125" style="35" customWidth="1"/>
    <col min="13" max="13" width="16.7109375" style="34" customWidth="1"/>
    <col min="14" max="14" width="19.28515625" style="34" customWidth="1"/>
    <col min="15" max="15" width="7" style="33" hidden="1" customWidth="1"/>
    <col min="16" max="16" width="22.28515625" style="35" hidden="1" customWidth="1"/>
    <col min="17" max="20" width="0" style="33" hidden="1" customWidth="1"/>
    <col min="21" max="21" width="5.7109375" style="33" hidden="1" customWidth="1"/>
    <col min="22" max="22" width="8.28515625" style="33" hidden="1" customWidth="1"/>
    <col min="23" max="23" width="3.28515625" style="33" hidden="1" customWidth="1"/>
    <col min="24" max="24" width="13.7109375" style="33" customWidth="1"/>
    <col min="25" max="25" width="8.28515625" style="33" bestFit="1" customWidth="1"/>
    <col min="26" max="26" width="12.85546875" style="34" customWidth="1"/>
    <col min="27" max="27" width="17.7109375" style="37" customWidth="1"/>
    <col min="28" max="28" width="14.140625" style="37" bestFit="1" customWidth="1"/>
    <col min="29" max="29" width="11.7109375" style="38" customWidth="1"/>
    <col min="30" max="30" width="3" style="40" bestFit="1" customWidth="1"/>
    <col min="31" max="31" width="11.7109375" style="39" customWidth="1"/>
    <col min="32" max="32" width="8.7109375" style="39" customWidth="1"/>
    <col min="33" max="33" width="11.7109375" style="39" customWidth="1"/>
    <col min="34" max="34" width="10.28515625" style="38" bestFit="1" customWidth="1"/>
    <col min="35" max="16384" width="9.140625" style="33"/>
  </cols>
  <sheetData>
    <row r="1" spans="1:34" s="15" customFormat="1" ht="23.1" customHeight="1" x14ac:dyDescent="0.2">
      <c r="A1" s="222" t="s">
        <v>12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D1" s="217"/>
      <c r="AE1" s="217"/>
      <c r="AF1" s="217"/>
      <c r="AG1" s="217"/>
      <c r="AH1" s="223"/>
    </row>
    <row r="2" spans="1:34" s="26" customFormat="1" ht="15" customHeight="1" x14ac:dyDescent="0.2">
      <c r="A2" s="16"/>
      <c r="B2" s="17"/>
      <c r="C2" s="18"/>
      <c r="D2" s="19"/>
      <c r="E2" s="18"/>
      <c r="F2" s="19"/>
      <c r="G2" s="20"/>
      <c r="H2" s="17"/>
      <c r="I2" s="17"/>
      <c r="J2" s="17"/>
      <c r="K2" s="18"/>
      <c r="L2" s="19"/>
      <c r="M2" s="18"/>
      <c r="N2" s="18"/>
      <c r="O2" s="17"/>
      <c r="P2" s="19"/>
      <c r="Q2" s="17"/>
      <c r="R2" s="17"/>
      <c r="S2" s="17"/>
      <c r="T2" s="17"/>
      <c r="U2" s="17"/>
      <c r="V2" s="17"/>
      <c r="W2" s="17"/>
      <c r="X2" s="17"/>
      <c r="Y2" s="17"/>
      <c r="Z2" s="18"/>
      <c r="AA2" s="21"/>
      <c r="AB2" s="21"/>
      <c r="AC2" s="22"/>
      <c r="AD2" s="23"/>
      <c r="AE2" s="24"/>
      <c r="AF2" s="24"/>
      <c r="AG2" s="24"/>
      <c r="AH2" s="25"/>
    </row>
    <row r="3" spans="1:34" s="15" customFormat="1" ht="23.1" customHeight="1" x14ac:dyDescent="0.2">
      <c r="A3" s="213" t="s">
        <v>55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217"/>
      <c r="AD3" s="217"/>
      <c r="AE3" s="217"/>
      <c r="AF3" s="217"/>
      <c r="AG3" s="217"/>
      <c r="AH3" s="223"/>
    </row>
    <row r="4" spans="1:34" s="15" customFormat="1" ht="15" customHeight="1" x14ac:dyDescent="0.2">
      <c r="A4" s="27"/>
      <c r="B4" s="28"/>
      <c r="C4" s="29"/>
      <c r="D4" s="30"/>
      <c r="E4" s="29"/>
      <c r="F4" s="30"/>
      <c r="G4" s="31"/>
      <c r="H4" s="28"/>
      <c r="I4" s="28"/>
      <c r="J4" s="28"/>
      <c r="K4" s="29"/>
      <c r="L4" s="30"/>
      <c r="M4" s="29"/>
      <c r="N4" s="29"/>
      <c r="O4" s="28"/>
      <c r="P4" s="30"/>
      <c r="Q4" s="28"/>
      <c r="R4" s="28"/>
      <c r="S4" s="28"/>
      <c r="T4" s="28"/>
      <c r="U4" s="28"/>
      <c r="V4" s="28"/>
      <c r="W4" s="28"/>
      <c r="X4" s="28"/>
      <c r="Y4" s="28"/>
      <c r="Z4" s="29"/>
      <c r="AA4" s="216" t="s">
        <v>13</v>
      </c>
      <c r="AB4" s="217"/>
      <c r="AC4" s="217"/>
      <c r="AD4" s="217"/>
      <c r="AE4" s="217"/>
      <c r="AF4" s="217"/>
      <c r="AG4" s="218"/>
      <c r="AH4" s="32">
        <v>30</v>
      </c>
    </row>
    <row r="5" spans="1:34" s="15" customFormat="1" ht="23.1" customHeight="1" x14ac:dyDescent="0.2">
      <c r="A5" s="213" t="s">
        <v>14</v>
      </c>
      <c r="B5" s="215"/>
      <c r="C5" s="214"/>
      <c r="D5" s="213" t="s">
        <v>15</v>
      </c>
      <c r="E5" s="215"/>
      <c r="F5" s="215"/>
      <c r="G5" s="215"/>
      <c r="H5" s="214"/>
      <c r="I5" s="213" t="s">
        <v>16</v>
      </c>
      <c r="J5" s="215"/>
      <c r="K5" s="214"/>
      <c r="L5" s="213" t="s">
        <v>1</v>
      </c>
      <c r="M5" s="215"/>
      <c r="N5" s="215"/>
      <c r="O5" s="213" t="s">
        <v>17</v>
      </c>
      <c r="P5" s="214"/>
      <c r="Q5" s="213" t="s">
        <v>18</v>
      </c>
      <c r="R5" s="215"/>
      <c r="S5" s="215"/>
      <c r="T5" s="214"/>
      <c r="U5" s="213" t="s">
        <v>19</v>
      </c>
      <c r="V5" s="215"/>
      <c r="W5" s="215"/>
      <c r="X5" s="58" t="s">
        <v>47</v>
      </c>
      <c r="Y5" s="213" t="s">
        <v>20</v>
      </c>
      <c r="Z5" s="214"/>
      <c r="AA5" s="219" t="s">
        <v>41</v>
      </c>
      <c r="AB5" s="220"/>
      <c r="AC5" s="220"/>
      <c r="AD5" s="220"/>
      <c r="AE5" s="220"/>
      <c r="AF5" s="220"/>
      <c r="AG5" s="220"/>
      <c r="AH5" s="221"/>
    </row>
    <row r="6" spans="1:34" ht="36" customHeight="1" x14ac:dyDescent="0.2">
      <c r="A6" s="51" t="s">
        <v>21</v>
      </c>
      <c r="B6" s="51" t="s">
        <v>22</v>
      </c>
      <c r="C6" s="52" t="s">
        <v>23</v>
      </c>
      <c r="D6" s="51" t="s">
        <v>24</v>
      </c>
      <c r="E6" s="53" t="s">
        <v>25</v>
      </c>
      <c r="F6" s="51" t="s">
        <v>26</v>
      </c>
      <c r="G6" s="54" t="s">
        <v>27</v>
      </c>
      <c r="H6" s="51" t="s">
        <v>28</v>
      </c>
      <c r="I6" s="51" t="s">
        <v>21</v>
      </c>
      <c r="J6" s="51" t="s">
        <v>24</v>
      </c>
      <c r="K6" s="52" t="s">
        <v>29</v>
      </c>
      <c r="L6" s="51" t="s">
        <v>30</v>
      </c>
      <c r="M6" s="53" t="s">
        <v>31</v>
      </c>
      <c r="N6" s="53" t="s">
        <v>32</v>
      </c>
      <c r="O6" s="51" t="s">
        <v>33</v>
      </c>
      <c r="P6" s="51" t="s">
        <v>26</v>
      </c>
      <c r="Q6" s="51" t="s">
        <v>33</v>
      </c>
      <c r="R6" s="51" t="s">
        <v>34</v>
      </c>
      <c r="S6" s="51" t="s">
        <v>35</v>
      </c>
      <c r="T6" s="51" t="s">
        <v>36</v>
      </c>
      <c r="U6" s="51" t="s">
        <v>21</v>
      </c>
      <c r="V6" s="51" t="s">
        <v>24</v>
      </c>
      <c r="W6" s="51" t="s">
        <v>37</v>
      </c>
      <c r="X6" s="51" t="s">
        <v>25</v>
      </c>
      <c r="Y6" s="51" t="s">
        <v>24</v>
      </c>
      <c r="Z6" s="52" t="s">
        <v>38</v>
      </c>
      <c r="AA6" s="55" t="s">
        <v>45</v>
      </c>
      <c r="AB6" s="55" t="s">
        <v>39</v>
      </c>
      <c r="AC6" s="55" t="s">
        <v>42</v>
      </c>
      <c r="AD6" s="55" t="s">
        <v>40</v>
      </c>
      <c r="AE6" s="55" t="s">
        <v>43</v>
      </c>
      <c r="AF6" s="55" t="s">
        <v>44</v>
      </c>
      <c r="AG6" s="63" t="s">
        <v>48</v>
      </c>
      <c r="AH6" s="56" t="s">
        <v>46</v>
      </c>
    </row>
    <row r="7" spans="1:34" x14ac:dyDescent="0.2">
      <c r="A7" s="42"/>
      <c r="B7" s="42"/>
      <c r="C7" s="43"/>
      <c r="D7" s="60"/>
      <c r="E7" s="43"/>
      <c r="F7" s="44"/>
      <c r="G7" s="45"/>
      <c r="H7" s="42"/>
      <c r="I7" s="42"/>
      <c r="J7" s="42"/>
      <c r="K7" s="43"/>
      <c r="L7" s="44"/>
      <c r="M7" s="43"/>
      <c r="N7" s="43"/>
      <c r="O7" s="42"/>
      <c r="P7" s="44"/>
      <c r="Q7" s="42"/>
      <c r="R7" s="42"/>
      <c r="S7" s="42"/>
      <c r="T7" s="42"/>
      <c r="U7" s="46"/>
      <c r="V7" s="46"/>
      <c r="W7" s="46"/>
      <c r="X7" s="57"/>
      <c r="Y7" s="42"/>
      <c r="Z7" s="43"/>
      <c r="AA7" s="47"/>
      <c r="AB7" s="47"/>
      <c r="AC7" s="48"/>
      <c r="AD7" s="49"/>
      <c r="AE7" s="59"/>
      <c r="AF7" s="50"/>
      <c r="AG7" s="59"/>
      <c r="AH7" s="48"/>
    </row>
    <row r="8" spans="1:34" x14ac:dyDescent="0.2">
      <c r="C8" s="33"/>
      <c r="D8" s="33"/>
      <c r="E8" s="33"/>
      <c r="F8" s="33"/>
      <c r="G8" s="33"/>
      <c r="K8" s="33"/>
      <c r="L8" s="33"/>
      <c r="M8" s="33"/>
      <c r="N8" s="33"/>
      <c r="P8" s="33"/>
      <c r="Z8" s="33"/>
      <c r="AA8" s="33"/>
      <c r="AB8" s="33"/>
      <c r="AC8" s="33"/>
      <c r="AD8" s="41"/>
      <c r="AE8" s="33"/>
      <c r="AF8" s="33"/>
      <c r="AG8" s="33"/>
      <c r="AH8" s="33"/>
    </row>
    <row r="9" spans="1:34" x14ac:dyDescent="0.2">
      <c r="C9" s="33"/>
      <c r="D9" s="33"/>
      <c r="E9" s="33"/>
      <c r="F9" s="33"/>
      <c r="G9" s="33"/>
      <c r="K9" s="33"/>
      <c r="L9" s="33"/>
      <c r="M9" s="33"/>
      <c r="N9" s="33"/>
      <c r="P9" s="33"/>
      <c r="Z9" s="33"/>
      <c r="AA9" s="33"/>
      <c r="AB9" s="33"/>
      <c r="AC9" s="33"/>
      <c r="AD9" s="41"/>
      <c r="AE9" s="33"/>
      <c r="AF9" s="33"/>
      <c r="AG9" s="33"/>
      <c r="AH9" s="33"/>
    </row>
    <row r="10" spans="1:34" x14ac:dyDescent="0.2">
      <c r="C10" s="33"/>
      <c r="D10" s="33"/>
      <c r="E10" s="33"/>
      <c r="F10" s="33"/>
      <c r="G10" s="33"/>
      <c r="K10" s="33"/>
      <c r="L10" s="33"/>
      <c r="M10" s="33"/>
      <c r="N10" s="33"/>
      <c r="P10" s="33"/>
      <c r="Z10" s="33"/>
      <c r="AA10" s="33"/>
      <c r="AB10" s="33"/>
      <c r="AC10" s="33"/>
      <c r="AD10" s="41"/>
      <c r="AE10" s="33"/>
      <c r="AF10" s="33"/>
      <c r="AG10" s="33"/>
      <c r="AH10" s="33"/>
    </row>
    <row r="11" spans="1:34" x14ac:dyDescent="0.2">
      <c r="C11" s="33"/>
      <c r="D11" s="33"/>
      <c r="E11" s="33"/>
      <c r="F11" s="33"/>
      <c r="G11" s="33"/>
      <c r="K11" s="33"/>
      <c r="L11" s="33"/>
      <c r="M11" s="33"/>
      <c r="N11" s="33"/>
      <c r="P11" s="33"/>
      <c r="Z11" s="33"/>
      <c r="AA11" s="33"/>
      <c r="AB11" s="33"/>
      <c r="AC11" s="33"/>
      <c r="AD11" s="41"/>
      <c r="AE11" s="33"/>
      <c r="AF11" s="33"/>
      <c r="AG11" s="33"/>
      <c r="AH11" s="33"/>
    </row>
    <row r="12" spans="1:34" x14ac:dyDescent="0.2">
      <c r="C12" s="33"/>
      <c r="D12" s="33"/>
      <c r="E12" s="33"/>
      <c r="F12" s="33"/>
      <c r="G12" s="33"/>
      <c r="K12" s="33"/>
      <c r="L12" s="33"/>
      <c r="M12" s="33"/>
      <c r="N12" s="33"/>
      <c r="P12" s="33"/>
      <c r="Z12" s="33"/>
      <c r="AA12" s="33"/>
      <c r="AB12" s="33"/>
      <c r="AC12" s="33"/>
      <c r="AD12" s="41"/>
      <c r="AE12" s="33"/>
      <c r="AF12" s="33"/>
      <c r="AG12" s="33"/>
      <c r="AH12" s="33"/>
    </row>
    <row r="13" spans="1:34" x14ac:dyDescent="0.2">
      <c r="C13" s="33"/>
      <c r="D13" s="33"/>
      <c r="E13" s="33"/>
      <c r="F13" s="33"/>
      <c r="G13" s="33"/>
      <c r="K13" s="33"/>
      <c r="L13" s="33"/>
      <c r="M13" s="33"/>
      <c r="N13" s="33"/>
      <c r="P13" s="33"/>
      <c r="Z13" s="33"/>
      <c r="AA13" s="33"/>
      <c r="AB13" s="33"/>
      <c r="AC13" s="33"/>
      <c r="AD13" s="41"/>
      <c r="AE13" s="33"/>
      <c r="AF13" s="33"/>
      <c r="AG13" s="33"/>
      <c r="AH13" s="33"/>
    </row>
    <row r="14" spans="1:34" x14ac:dyDescent="0.2">
      <c r="C14" s="33"/>
      <c r="D14" s="33"/>
      <c r="E14" s="33"/>
      <c r="F14" s="33"/>
      <c r="G14" s="33"/>
      <c r="K14" s="33"/>
      <c r="L14" s="33"/>
      <c r="M14" s="33"/>
      <c r="N14" s="33"/>
      <c r="P14" s="33"/>
      <c r="Z14" s="33"/>
      <c r="AA14" s="33"/>
      <c r="AB14" s="33"/>
      <c r="AC14" s="33"/>
      <c r="AD14" s="41"/>
      <c r="AE14" s="33"/>
      <c r="AF14" s="33"/>
      <c r="AG14" s="33"/>
      <c r="AH14" s="33"/>
    </row>
  </sheetData>
  <sheetProtection password="D3C7" sheet="1"/>
  <mergeCells count="12">
    <mergeCell ref="A1:AH1"/>
    <mergeCell ref="A3:AH3"/>
    <mergeCell ref="A5:C5"/>
    <mergeCell ref="D5:H5"/>
    <mergeCell ref="I5:K5"/>
    <mergeCell ref="L5:N5"/>
    <mergeCell ref="O5:P5"/>
    <mergeCell ref="Q5:T5"/>
    <mergeCell ref="U5:W5"/>
    <mergeCell ref="AA4:AG4"/>
    <mergeCell ref="Y5:Z5"/>
    <mergeCell ref="AA5:AH5"/>
  </mergeCells>
  <phoneticPr fontId="0" type="noConversion"/>
  <dataValidations count="1">
    <dataValidation type="list" allowBlank="1" showInputMessage="1" showErrorMessage="1" sqref="AG7">
      <formula1>"SI,"</formula1>
    </dataValidation>
  </dataValidations>
  <pageMargins left="0.23622047244094491" right="0.23622047244094491" top="0.74803149606299213" bottom="0.74803149606299213" header="0.31496062992125984" footer="0.31496062992125984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showGridLines="0" workbookViewId="0">
      <selection sqref="A1:R1"/>
    </sheetView>
  </sheetViews>
  <sheetFormatPr defaultRowHeight="12.75" x14ac:dyDescent="0.2"/>
  <cols>
    <col min="1" max="1" width="8.7109375" style="3" customWidth="1"/>
    <col min="2" max="2" width="12.28515625" style="3" customWidth="1"/>
    <col min="3" max="3" width="22.7109375" style="4" customWidth="1"/>
    <col min="4" max="4" width="30.7109375" style="5" customWidth="1"/>
    <col min="5" max="5" width="22.7109375" hidden="1" customWidth="1"/>
    <col min="6" max="6" width="29.5703125" hidden="1" customWidth="1"/>
    <col min="7" max="7" width="15.85546875" style="3" customWidth="1"/>
    <col min="8" max="8" width="20.7109375" style="3" hidden="1" customWidth="1"/>
    <col min="9" max="9" width="20.7109375" style="5" hidden="1" customWidth="1"/>
    <col min="10" max="10" width="13.7109375" style="1" customWidth="1"/>
    <col min="11" max="12" width="14.7109375" customWidth="1"/>
    <col min="13" max="13" width="10.7109375" customWidth="1"/>
    <col min="14" max="16" width="8.7109375" customWidth="1"/>
    <col min="17" max="17" width="14.7109375" customWidth="1"/>
    <col min="18" max="18" width="10.7109375" customWidth="1"/>
  </cols>
  <sheetData>
    <row r="1" spans="1:18" ht="23.1" customHeight="1" x14ac:dyDescent="0.35">
      <c r="A1" s="207"/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7"/>
    </row>
    <row r="2" spans="1:18" ht="23.1" customHeight="1" x14ac:dyDescent="0.35">
      <c r="A2" s="65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7"/>
    </row>
    <row r="3" spans="1:18" ht="23.1" customHeight="1" x14ac:dyDescent="0.2">
      <c r="A3" s="210" t="s">
        <v>54</v>
      </c>
      <c r="B3" s="211"/>
      <c r="C3" s="211"/>
      <c r="D3" s="211"/>
      <c r="E3" s="211"/>
      <c r="F3" s="211"/>
      <c r="G3" s="211"/>
      <c r="H3" s="211"/>
      <c r="I3" s="211"/>
      <c r="J3" s="211"/>
      <c r="K3" s="226"/>
      <c r="L3" s="226"/>
      <c r="M3" s="226"/>
      <c r="N3" s="226"/>
      <c r="O3" s="226"/>
      <c r="P3" s="226"/>
      <c r="Q3" s="226"/>
      <c r="R3" s="227"/>
    </row>
    <row r="4" spans="1:18" ht="23.1" customHeight="1" x14ac:dyDescent="0.2">
      <c r="A4" s="210"/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7"/>
    </row>
    <row r="5" spans="1:18" s="62" customFormat="1" ht="23.1" customHeight="1" x14ac:dyDescent="0.2">
      <c r="A5" s="224"/>
      <c r="B5" s="225"/>
      <c r="C5" s="225"/>
      <c r="D5" s="225"/>
      <c r="E5" s="225"/>
      <c r="F5" s="225"/>
      <c r="G5" s="225"/>
      <c r="H5" s="225"/>
      <c r="I5" s="225"/>
      <c r="J5" s="225"/>
      <c r="K5" s="228" t="s">
        <v>13</v>
      </c>
      <c r="L5" s="229"/>
      <c r="M5" s="229"/>
      <c r="N5" s="229"/>
      <c r="O5" s="229"/>
      <c r="P5" s="229"/>
      <c r="Q5" s="230"/>
      <c r="R5" s="84">
        <v>30</v>
      </c>
    </row>
    <row r="6" spans="1:18" ht="35.1" customHeight="1" x14ac:dyDescent="0.2">
      <c r="A6" s="64" t="s">
        <v>3</v>
      </c>
      <c r="B6" s="64" t="s">
        <v>4</v>
      </c>
      <c r="C6" s="68" t="s">
        <v>1</v>
      </c>
      <c r="D6" s="68" t="s">
        <v>5</v>
      </c>
      <c r="E6" s="69" t="s">
        <v>9</v>
      </c>
      <c r="F6" s="70" t="s">
        <v>17</v>
      </c>
      <c r="G6" s="68" t="s">
        <v>2</v>
      </c>
      <c r="H6" s="64" t="s">
        <v>6</v>
      </c>
      <c r="I6" s="68" t="s">
        <v>7</v>
      </c>
      <c r="J6" s="71" t="s">
        <v>8</v>
      </c>
      <c r="K6" s="72" t="s">
        <v>49</v>
      </c>
      <c r="L6" s="72" t="s">
        <v>50</v>
      </c>
      <c r="M6" s="72" t="s">
        <v>51</v>
      </c>
      <c r="N6" s="73" t="s">
        <v>40</v>
      </c>
      <c r="O6" s="72" t="s">
        <v>52</v>
      </c>
      <c r="P6" s="72" t="s">
        <v>53</v>
      </c>
      <c r="Q6" s="72" t="s">
        <v>48</v>
      </c>
      <c r="R6" s="74" t="s">
        <v>46</v>
      </c>
    </row>
    <row r="7" spans="1:18" x14ac:dyDescent="0.2">
      <c r="A7" s="75"/>
      <c r="B7" s="75"/>
      <c r="C7" s="76"/>
      <c r="D7" s="77"/>
      <c r="E7" s="78"/>
      <c r="F7" s="77"/>
      <c r="G7" s="75"/>
      <c r="H7" s="75"/>
      <c r="I7" s="77"/>
      <c r="J7" s="79"/>
      <c r="K7" s="81"/>
      <c r="L7" s="82"/>
      <c r="M7" s="80"/>
      <c r="N7" s="80"/>
      <c r="O7" s="83"/>
      <c r="P7" s="80"/>
      <c r="Q7" s="81"/>
      <c r="R7" s="80"/>
    </row>
    <row r="9" spans="1:18" x14ac:dyDescent="0.2">
      <c r="I9" s="6"/>
      <c r="J9" s="2"/>
    </row>
  </sheetData>
  <sheetProtection password="D3C7" sheet="1" objects="1" scenarios="1"/>
  <mergeCells count="5">
    <mergeCell ref="A5:J5"/>
    <mergeCell ref="A1:R1"/>
    <mergeCell ref="K5:Q5"/>
    <mergeCell ref="A3:R3"/>
    <mergeCell ref="A4:R4"/>
  </mergeCells>
  <phoneticPr fontId="0" type="noConversion"/>
  <dataValidations count="1">
    <dataValidation type="list" allowBlank="1" showInputMessage="1" showErrorMessage="1" sqref="Q7">
      <formula1>"SI,"</formula1>
    </dataValidation>
  </dataValidations>
  <pageMargins left="0.75" right="0.75" top="1" bottom="1" header="0.5" footer="0.5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4"/>
  <sheetViews>
    <sheetView showGridLines="0" zoomScaleNormal="100" workbookViewId="0">
      <selection sqref="A1:AI1"/>
    </sheetView>
  </sheetViews>
  <sheetFormatPr defaultRowHeight="15" x14ac:dyDescent="0.2"/>
  <cols>
    <col min="1" max="1" width="5.7109375" style="107" bestFit="1" customWidth="1"/>
    <col min="2" max="2" width="6.28515625" style="107" bestFit="1" customWidth="1"/>
    <col min="3" max="3" width="10.7109375" style="119" bestFit="1" customWidth="1"/>
    <col min="4" max="4" width="18.140625" style="120" customWidth="1"/>
    <col min="5" max="5" width="10.7109375" style="119" bestFit="1" customWidth="1"/>
    <col min="6" max="6" width="15.7109375" style="120" customWidth="1"/>
    <col min="7" max="8" width="12.140625" style="121" customWidth="1"/>
    <col min="9" max="9" width="8" style="118" customWidth="1"/>
    <col min="10" max="10" width="12.140625" style="121" customWidth="1"/>
    <col min="11" max="11" width="14.85546875" style="107" customWidth="1"/>
    <col min="12" max="12" width="5.7109375" style="107" bestFit="1" customWidth="1"/>
    <col min="13" max="13" width="8.28515625" style="107" bestFit="1" customWidth="1"/>
    <col min="14" max="14" width="10.7109375" style="119" bestFit="1" customWidth="1"/>
    <col min="15" max="15" width="25.5703125" style="120" customWidth="1"/>
    <col min="16" max="16" width="16.7109375" style="119" customWidth="1"/>
    <col min="17" max="17" width="19.28515625" style="119" customWidth="1"/>
    <col min="18" max="18" width="7" style="107" hidden="1" customWidth="1"/>
    <col min="19" max="19" width="22.28515625" style="120" hidden="1" customWidth="1"/>
    <col min="20" max="23" width="0" style="107" hidden="1" customWidth="1"/>
    <col min="24" max="24" width="5.7109375" style="107" hidden="1" customWidth="1"/>
    <col min="25" max="25" width="8.28515625" style="107" hidden="1" customWidth="1"/>
    <col min="26" max="26" width="3.28515625" style="107" hidden="1" customWidth="1"/>
    <col min="27" max="27" width="13.7109375" style="107" customWidth="1"/>
    <col min="28" max="28" width="8.28515625" style="107" bestFit="1" customWidth="1"/>
    <col min="29" max="29" width="12.7109375" style="119" customWidth="1"/>
    <col min="30" max="30" width="14" style="119" customWidth="1"/>
    <col min="31" max="31" width="15.7109375" style="119" customWidth="1"/>
    <col min="32" max="32" width="15.7109375" style="117" customWidth="1"/>
    <col min="33" max="33" width="14.7109375" style="117" customWidth="1"/>
    <col min="34" max="34" width="16.140625" style="121" customWidth="1"/>
    <col min="35" max="35" width="15.42578125" style="107" customWidth="1"/>
    <col min="36" max="37" width="9.140625" style="107"/>
    <col min="38" max="38" width="19" style="107" customWidth="1"/>
    <col min="39" max="16384" width="9.140625" style="107"/>
  </cols>
  <sheetData>
    <row r="1" spans="1:38" s="90" customFormat="1" ht="23.1" customHeight="1" x14ac:dyDescent="0.2">
      <c r="A1" s="237"/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  <c r="Y1" s="238"/>
      <c r="Z1" s="238"/>
      <c r="AA1" s="238"/>
      <c r="AB1" s="238"/>
      <c r="AC1" s="238"/>
      <c r="AD1" s="238"/>
      <c r="AE1" s="238"/>
      <c r="AF1" s="238"/>
      <c r="AG1" s="238"/>
      <c r="AH1" s="238"/>
      <c r="AI1" s="239"/>
    </row>
    <row r="2" spans="1:38" s="97" customFormat="1" ht="15" customHeight="1" x14ac:dyDescent="0.2">
      <c r="A2" s="91"/>
      <c r="B2" s="92"/>
      <c r="C2" s="21"/>
      <c r="D2" s="93"/>
      <c r="E2" s="21"/>
      <c r="F2" s="93"/>
      <c r="G2" s="94"/>
      <c r="H2" s="94"/>
      <c r="I2" s="139"/>
      <c r="J2" s="94"/>
      <c r="K2" s="92"/>
      <c r="L2" s="92"/>
      <c r="M2" s="92"/>
      <c r="N2" s="21"/>
      <c r="O2" s="93"/>
      <c r="P2" s="21"/>
      <c r="Q2" s="21"/>
      <c r="R2" s="92"/>
      <c r="S2" s="93"/>
      <c r="T2" s="92"/>
      <c r="U2" s="92"/>
      <c r="V2" s="92"/>
      <c r="W2" s="92"/>
      <c r="X2" s="92"/>
      <c r="Y2" s="92"/>
      <c r="Z2" s="92"/>
      <c r="AA2" s="92"/>
      <c r="AB2" s="92"/>
      <c r="AC2" s="21"/>
      <c r="AD2" s="21"/>
      <c r="AE2" s="21"/>
      <c r="AF2" s="95"/>
      <c r="AG2" s="96"/>
      <c r="AH2" s="130"/>
    </row>
    <row r="3" spans="1:38" s="90" customFormat="1" ht="23.1" customHeight="1" x14ac:dyDescent="0.2">
      <c r="A3" s="219" t="s">
        <v>57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  <c r="AC3" s="240"/>
      <c r="AD3" s="240"/>
      <c r="AE3" s="240"/>
      <c r="AF3" s="240"/>
      <c r="AG3" s="240"/>
      <c r="AH3" s="240"/>
      <c r="AI3" s="241"/>
    </row>
    <row r="4" spans="1:38" s="90" customFormat="1" ht="15" customHeight="1" x14ac:dyDescent="0.2">
      <c r="A4" s="98"/>
      <c r="B4" s="99"/>
      <c r="C4" s="100"/>
      <c r="D4" s="101"/>
      <c r="E4" s="100"/>
      <c r="F4" s="101"/>
      <c r="G4" s="102"/>
      <c r="H4" s="102"/>
      <c r="I4" s="140"/>
      <c r="J4" s="102"/>
      <c r="K4" s="99"/>
      <c r="L4" s="99"/>
      <c r="M4" s="99"/>
      <c r="N4" s="100"/>
      <c r="O4" s="101"/>
      <c r="P4" s="100"/>
      <c r="Q4" s="100"/>
      <c r="R4" s="99"/>
      <c r="S4" s="101"/>
      <c r="T4" s="99"/>
      <c r="U4" s="99"/>
      <c r="V4" s="99"/>
      <c r="W4" s="99"/>
      <c r="X4" s="99"/>
      <c r="Y4" s="99"/>
      <c r="Z4" s="99"/>
      <c r="AA4" s="99"/>
      <c r="AB4" s="99"/>
      <c r="AC4" s="100"/>
      <c r="AD4" s="216"/>
      <c r="AE4" s="242"/>
      <c r="AF4" s="242"/>
      <c r="AG4" s="242"/>
      <c r="AH4" s="243"/>
      <c r="AI4" s="236"/>
    </row>
    <row r="5" spans="1:38" s="90" customFormat="1" ht="23.1" customHeight="1" x14ac:dyDescent="0.2">
      <c r="A5" s="219" t="s">
        <v>14</v>
      </c>
      <c r="B5" s="233"/>
      <c r="C5" s="234"/>
      <c r="D5" s="219" t="s">
        <v>15</v>
      </c>
      <c r="E5" s="233"/>
      <c r="F5" s="233"/>
      <c r="G5" s="233"/>
      <c r="H5" s="233"/>
      <c r="I5" s="233"/>
      <c r="J5" s="233"/>
      <c r="K5" s="234"/>
      <c r="L5" s="219" t="s">
        <v>16</v>
      </c>
      <c r="M5" s="233"/>
      <c r="N5" s="234"/>
      <c r="O5" s="219" t="s">
        <v>1</v>
      </c>
      <c r="P5" s="233"/>
      <c r="Q5" s="233"/>
      <c r="R5" s="219" t="s">
        <v>17</v>
      </c>
      <c r="S5" s="234"/>
      <c r="T5" s="219" t="s">
        <v>18</v>
      </c>
      <c r="U5" s="233"/>
      <c r="V5" s="233"/>
      <c r="W5" s="234"/>
      <c r="X5" s="219" t="s">
        <v>19</v>
      </c>
      <c r="Y5" s="233"/>
      <c r="Z5" s="233"/>
      <c r="AA5" s="103" t="s">
        <v>47</v>
      </c>
      <c r="AB5" s="219" t="s">
        <v>20</v>
      </c>
      <c r="AC5" s="234"/>
      <c r="AD5" s="219" t="s">
        <v>64</v>
      </c>
      <c r="AE5" s="235"/>
      <c r="AF5" s="235"/>
      <c r="AG5" s="235"/>
      <c r="AH5" s="235"/>
      <c r="AI5" s="236"/>
    </row>
    <row r="6" spans="1:38" ht="36" customHeight="1" x14ac:dyDescent="0.2">
      <c r="A6" s="104" t="s">
        <v>21</v>
      </c>
      <c r="B6" s="104" t="s">
        <v>22</v>
      </c>
      <c r="C6" s="52" t="s">
        <v>23</v>
      </c>
      <c r="D6" s="104" t="s">
        <v>24</v>
      </c>
      <c r="E6" s="105" t="s">
        <v>25</v>
      </c>
      <c r="F6" s="104" t="s">
        <v>26</v>
      </c>
      <c r="G6" s="141" t="s">
        <v>66</v>
      </c>
      <c r="H6" s="106" t="s">
        <v>67</v>
      </c>
      <c r="I6" s="142" t="s">
        <v>68</v>
      </c>
      <c r="J6" s="141" t="s">
        <v>69</v>
      </c>
      <c r="K6" s="104" t="s">
        <v>28</v>
      </c>
      <c r="L6" s="104" t="s">
        <v>21</v>
      </c>
      <c r="M6" s="104" t="s">
        <v>24</v>
      </c>
      <c r="N6" s="52" t="s">
        <v>29</v>
      </c>
      <c r="O6" s="104" t="s">
        <v>30</v>
      </c>
      <c r="P6" s="105" t="s">
        <v>31</v>
      </c>
      <c r="Q6" s="105" t="s">
        <v>32</v>
      </c>
      <c r="R6" s="104" t="s">
        <v>33</v>
      </c>
      <c r="S6" s="104" t="s">
        <v>26</v>
      </c>
      <c r="T6" s="104" t="s">
        <v>33</v>
      </c>
      <c r="U6" s="104" t="s">
        <v>34</v>
      </c>
      <c r="V6" s="104" t="s">
        <v>35</v>
      </c>
      <c r="W6" s="104" t="s">
        <v>36</v>
      </c>
      <c r="X6" s="104" t="s">
        <v>21</v>
      </c>
      <c r="Y6" s="104" t="s">
        <v>24</v>
      </c>
      <c r="Z6" s="104" t="s">
        <v>37</v>
      </c>
      <c r="AA6" s="104" t="s">
        <v>25</v>
      </c>
      <c r="AB6" s="104" t="s">
        <v>24</v>
      </c>
      <c r="AC6" s="52" t="s">
        <v>38</v>
      </c>
      <c r="AD6" s="127" t="s">
        <v>58</v>
      </c>
      <c r="AE6" s="127" t="s">
        <v>59</v>
      </c>
      <c r="AF6" s="127" t="s">
        <v>61</v>
      </c>
      <c r="AG6" s="128" t="s">
        <v>60</v>
      </c>
      <c r="AH6" s="131" t="s">
        <v>62</v>
      </c>
      <c r="AI6" s="129" t="s">
        <v>65</v>
      </c>
      <c r="AJ6" s="231"/>
      <c r="AK6" s="232"/>
      <c r="AL6" s="232"/>
    </row>
    <row r="7" spans="1:38" x14ac:dyDescent="0.2">
      <c r="A7" s="108"/>
      <c r="B7" s="108"/>
      <c r="C7" s="109"/>
      <c r="D7" s="110"/>
      <c r="E7" s="109"/>
      <c r="F7" s="111"/>
      <c r="G7" s="112"/>
      <c r="H7" s="112"/>
      <c r="I7" s="107"/>
      <c r="J7" s="112"/>
      <c r="K7" s="108"/>
      <c r="L7" s="108"/>
      <c r="M7" s="108"/>
      <c r="N7" s="109"/>
      <c r="O7" s="111"/>
      <c r="P7" s="109"/>
      <c r="Q7" s="109"/>
      <c r="R7" s="108"/>
      <c r="S7" s="111"/>
      <c r="T7" s="108"/>
      <c r="U7" s="108"/>
      <c r="V7" s="108"/>
      <c r="W7" s="108"/>
      <c r="X7" s="113"/>
      <c r="Y7" s="113"/>
      <c r="Z7" s="113"/>
      <c r="AA7" s="114"/>
      <c r="AB7" s="108"/>
      <c r="AC7" s="109"/>
      <c r="AD7" s="109"/>
      <c r="AE7" s="109"/>
      <c r="AF7" s="115"/>
      <c r="AG7" s="116"/>
      <c r="AH7" s="112"/>
    </row>
    <row r="8" spans="1:38" x14ac:dyDescent="0.2">
      <c r="C8" s="107"/>
      <c r="D8" s="107"/>
      <c r="E8" s="107"/>
      <c r="F8" s="107"/>
      <c r="G8" s="107"/>
      <c r="H8" s="107"/>
      <c r="I8" s="107"/>
      <c r="J8" s="107"/>
      <c r="N8" s="107"/>
      <c r="O8" s="107"/>
      <c r="P8" s="107"/>
      <c r="Q8" s="107"/>
      <c r="S8" s="107"/>
      <c r="AC8" s="107"/>
      <c r="AD8" s="107"/>
      <c r="AE8" s="107"/>
      <c r="AG8" s="118"/>
      <c r="AH8" s="118"/>
    </row>
    <row r="9" spans="1:38" x14ac:dyDescent="0.2">
      <c r="C9" s="107"/>
      <c r="D9" s="107"/>
      <c r="E9" s="107"/>
      <c r="F9" s="107"/>
      <c r="G9" s="107"/>
      <c r="H9" s="107"/>
      <c r="I9" s="107"/>
      <c r="J9" s="107"/>
      <c r="N9" s="107"/>
      <c r="O9" s="107"/>
      <c r="P9" s="107"/>
      <c r="Q9" s="107"/>
      <c r="S9" s="107"/>
      <c r="AC9" s="107"/>
      <c r="AD9" s="107"/>
      <c r="AE9" s="107"/>
      <c r="AF9" s="107"/>
      <c r="AG9" s="107"/>
      <c r="AH9" s="118"/>
    </row>
    <row r="10" spans="1:38" x14ac:dyDescent="0.2">
      <c r="C10" s="107"/>
      <c r="D10" s="107"/>
      <c r="E10" s="107"/>
      <c r="F10" s="107"/>
      <c r="G10" s="107"/>
      <c r="H10" s="107"/>
      <c r="I10" s="107"/>
      <c r="J10" s="107"/>
      <c r="N10" s="107"/>
      <c r="O10" s="107"/>
      <c r="P10" s="107"/>
      <c r="Q10" s="107"/>
      <c r="S10" s="107"/>
      <c r="AC10" s="107"/>
      <c r="AD10" s="107"/>
      <c r="AE10" s="107"/>
      <c r="AF10" s="107"/>
      <c r="AG10" s="107"/>
      <c r="AH10" s="118"/>
    </row>
    <row r="11" spans="1:38" x14ac:dyDescent="0.2">
      <c r="C11" s="107"/>
      <c r="D11" s="107"/>
      <c r="E11" s="107"/>
      <c r="F11" s="107"/>
      <c r="G11" s="107"/>
      <c r="H11" s="107"/>
      <c r="I11" s="107"/>
      <c r="J11" s="107"/>
      <c r="N11" s="107"/>
      <c r="O11" s="107"/>
      <c r="P11" s="107"/>
      <c r="Q11" s="107"/>
      <c r="S11" s="107"/>
      <c r="AC11" s="107"/>
      <c r="AD11" s="107"/>
      <c r="AE11" s="107"/>
      <c r="AF11" s="107"/>
      <c r="AG11" s="107"/>
      <c r="AH11" s="118"/>
    </row>
    <row r="12" spans="1:38" x14ac:dyDescent="0.2">
      <c r="C12" s="107"/>
      <c r="D12" s="107"/>
      <c r="E12" s="107"/>
      <c r="F12" s="107"/>
      <c r="G12" s="107"/>
      <c r="H12" s="107"/>
      <c r="I12" s="107"/>
      <c r="J12" s="107"/>
      <c r="N12" s="107"/>
      <c r="O12" s="107"/>
      <c r="P12" s="107"/>
      <c r="Q12" s="107"/>
      <c r="S12" s="107"/>
      <c r="AC12" s="107"/>
      <c r="AD12" s="107"/>
      <c r="AE12" s="107"/>
      <c r="AF12" s="107"/>
      <c r="AG12" s="107"/>
      <c r="AH12" s="118"/>
    </row>
    <row r="13" spans="1:38" x14ac:dyDescent="0.2">
      <c r="C13" s="107"/>
      <c r="D13" s="107"/>
      <c r="E13" s="107"/>
      <c r="F13" s="107"/>
      <c r="G13" s="107"/>
      <c r="H13" s="107"/>
      <c r="I13" s="107"/>
      <c r="J13" s="107"/>
      <c r="N13" s="107"/>
      <c r="O13" s="107"/>
      <c r="P13" s="107"/>
      <c r="Q13" s="107"/>
      <c r="S13" s="107"/>
      <c r="AC13" s="107"/>
      <c r="AD13" s="107"/>
      <c r="AE13" s="107"/>
      <c r="AF13" s="107"/>
      <c r="AG13" s="107"/>
      <c r="AH13" s="118"/>
    </row>
    <row r="14" spans="1:38" x14ac:dyDescent="0.2">
      <c r="C14" s="107"/>
      <c r="D14" s="107"/>
      <c r="E14" s="107"/>
      <c r="F14" s="107"/>
      <c r="G14" s="107"/>
      <c r="H14" s="107"/>
      <c r="I14" s="107"/>
      <c r="J14" s="107"/>
      <c r="N14" s="107"/>
      <c r="O14" s="107"/>
      <c r="P14" s="107"/>
      <c r="Q14" s="107"/>
      <c r="S14" s="107"/>
      <c r="AC14" s="107"/>
      <c r="AD14" s="107"/>
      <c r="AE14" s="107"/>
      <c r="AF14" s="107"/>
      <c r="AG14" s="107"/>
      <c r="AH14" s="118"/>
    </row>
  </sheetData>
  <mergeCells count="13">
    <mergeCell ref="L5:N5"/>
    <mergeCell ref="O5:Q5"/>
    <mergeCell ref="R5:S5"/>
    <mergeCell ref="AJ6:AL6"/>
    <mergeCell ref="T5:W5"/>
    <mergeCell ref="X5:Z5"/>
    <mergeCell ref="AB5:AC5"/>
    <mergeCell ref="AD5:AI5"/>
    <mergeCell ref="A1:AI1"/>
    <mergeCell ref="A3:AI3"/>
    <mergeCell ref="AD4:AI4"/>
    <mergeCell ref="A5:C5"/>
    <mergeCell ref="D5:K5"/>
  </mergeCells>
  <dataValidations count="1">
    <dataValidation type="list" allowBlank="1" showInputMessage="1" showErrorMessage="1" sqref="AI7 I7">
      <formula1>"SI,NO"</formula1>
    </dataValidation>
  </dataValidations>
  <pageMargins left="0.23622047244094491" right="0.23622047244094491" top="0.74803149606299213" bottom="0.74803149606299213" header="0.31496062992125984" footer="0.31496062992125984"/>
  <pageSetup paperSize="9" scale="4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showGridLines="0" workbookViewId="0">
      <selection sqref="A1:O1"/>
    </sheetView>
  </sheetViews>
  <sheetFormatPr defaultRowHeight="12.75" x14ac:dyDescent="0.2"/>
  <cols>
    <col min="1" max="1" width="8.7109375" style="3" customWidth="1"/>
    <col min="2" max="2" width="12.28515625" style="3" customWidth="1"/>
    <col min="3" max="3" width="22.7109375" style="4" customWidth="1"/>
    <col min="4" max="4" width="30.7109375" style="5" customWidth="1"/>
    <col min="5" max="5" width="22.7109375" hidden="1" customWidth="1"/>
    <col min="6" max="6" width="29.5703125" hidden="1" customWidth="1"/>
    <col min="7" max="7" width="15.85546875" style="3" customWidth="1"/>
    <col min="8" max="8" width="20.7109375" style="3" hidden="1" customWidth="1"/>
    <col min="9" max="9" width="20.7109375" style="5" hidden="1" customWidth="1"/>
    <col min="10" max="10" width="13.7109375" style="1" customWidth="1"/>
    <col min="11" max="12" width="14.7109375" style="85" customWidth="1"/>
    <col min="13" max="13" width="14.7109375" style="124" customWidth="1"/>
    <col min="14" max="14" width="14.7109375" style="1" customWidth="1"/>
    <col min="15" max="15" width="16" style="136" customWidth="1"/>
    <col min="16" max="16" width="18.140625" hidden="1" customWidth="1"/>
  </cols>
  <sheetData>
    <row r="1" spans="1:15" ht="23.1" customHeight="1" x14ac:dyDescent="0.35">
      <c r="A1" s="207"/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7"/>
    </row>
    <row r="2" spans="1:15" ht="23.1" customHeight="1" x14ac:dyDescent="0.35">
      <c r="A2" s="65"/>
      <c r="B2" s="66"/>
      <c r="C2" s="66"/>
      <c r="D2" s="66"/>
      <c r="E2" s="66"/>
      <c r="F2" s="66"/>
      <c r="G2" s="66"/>
      <c r="H2" s="66"/>
      <c r="I2" s="66"/>
      <c r="J2" s="66"/>
      <c r="K2" s="86"/>
      <c r="L2" s="86"/>
      <c r="M2" s="125"/>
      <c r="N2" s="122"/>
      <c r="O2" s="132"/>
    </row>
    <row r="3" spans="1:15" ht="23.1" customHeight="1" x14ac:dyDescent="0.2">
      <c r="A3" s="210" t="s">
        <v>56</v>
      </c>
      <c r="B3" s="211"/>
      <c r="C3" s="211"/>
      <c r="D3" s="211"/>
      <c r="E3" s="211"/>
      <c r="F3" s="211"/>
      <c r="G3" s="211"/>
      <c r="H3" s="211"/>
      <c r="I3" s="211"/>
      <c r="J3" s="211"/>
      <c r="K3" s="226"/>
      <c r="L3" s="226"/>
      <c r="M3" s="226"/>
      <c r="N3" s="226"/>
      <c r="O3" s="227"/>
    </row>
    <row r="4" spans="1:15" ht="23.1" customHeight="1" x14ac:dyDescent="0.2">
      <c r="A4" s="210"/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7"/>
    </row>
    <row r="5" spans="1:15" s="62" customFormat="1" ht="23.1" customHeight="1" x14ac:dyDescent="0.2">
      <c r="A5" s="224" t="s">
        <v>63</v>
      </c>
      <c r="B5" s="225"/>
      <c r="C5" s="225"/>
      <c r="D5" s="225"/>
      <c r="E5" s="225"/>
      <c r="F5" s="225"/>
      <c r="G5" s="225"/>
      <c r="H5" s="225"/>
      <c r="I5" s="225"/>
      <c r="J5" s="225"/>
      <c r="K5" s="244" t="s">
        <v>64</v>
      </c>
      <c r="L5" s="245"/>
      <c r="M5" s="245"/>
      <c r="N5" s="245"/>
      <c r="O5" s="246"/>
    </row>
    <row r="6" spans="1:15" ht="35.1" customHeight="1" x14ac:dyDescent="0.2">
      <c r="A6" s="64" t="s">
        <v>3</v>
      </c>
      <c r="B6" s="64" t="s">
        <v>4</v>
      </c>
      <c r="C6" s="68" t="s">
        <v>1</v>
      </c>
      <c r="D6" s="68" t="s">
        <v>5</v>
      </c>
      <c r="E6" s="69" t="s">
        <v>9</v>
      </c>
      <c r="F6" s="70" t="s">
        <v>17</v>
      </c>
      <c r="G6" s="68" t="s">
        <v>2</v>
      </c>
      <c r="H6" s="64" t="s">
        <v>6</v>
      </c>
      <c r="I6" s="68" t="s">
        <v>7</v>
      </c>
      <c r="J6" s="71" t="s">
        <v>8</v>
      </c>
      <c r="K6" s="72" t="s">
        <v>58</v>
      </c>
      <c r="L6" s="72" t="s">
        <v>59</v>
      </c>
      <c r="M6" s="126" t="s">
        <v>61</v>
      </c>
      <c r="N6" s="123" t="s">
        <v>60</v>
      </c>
      <c r="O6" s="133" t="s">
        <v>62</v>
      </c>
    </row>
    <row r="7" spans="1:15" x14ac:dyDescent="0.2">
      <c r="A7" s="75"/>
      <c r="B7" s="75"/>
      <c r="C7" s="76"/>
      <c r="D7" s="77"/>
      <c r="E7" s="78"/>
      <c r="F7" s="77"/>
      <c r="G7" s="75"/>
      <c r="H7" s="75"/>
      <c r="I7" s="77"/>
      <c r="J7" s="79"/>
      <c r="K7" s="87"/>
      <c r="L7" s="88"/>
      <c r="M7" s="89"/>
      <c r="N7" s="79"/>
      <c r="O7" s="134"/>
    </row>
    <row r="8" spans="1:15" x14ac:dyDescent="0.2">
      <c r="O8" s="135"/>
    </row>
    <row r="9" spans="1:15" x14ac:dyDescent="0.2">
      <c r="I9" s="6"/>
      <c r="J9" s="2"/>
    </row>
  </sheetData>
  <mergeCells count="5">
    <mergeCell ref="A5:J5"/>
    <mergeCell ref="A1:O1"/>
    <mergeCell ref="A3:O3"/>
    <mergeCell ref="A4:O4"/>
    <mergeCell ref="K5:O5"/>
  </mergeCells>
  <phoneticPr fontId="0" type="noConversion"/>
  <pageMargins left="0.75" right="0.75" top="1" bottom="1" header="0.5" footer="0.5"/>
  <pageSetup paperSize="9" scale="8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showGridLines="0" zoomScaleNormal="100" workbookViewId="0">
      <selection sqref="A1:M1"/>
    </sheetView>
  </sheetViews>
  <sheetFormatPr defaultRowHeight="15" x14ac:dyDescent="0.2"/>
  <cols>
    <col min="1" max="1" width="30.7109375" style="107" customWidth="1"/>
    <col min="2" max="2" width="20.7109375" style="120" customWidth="1"/>
    <col min="3" max="3" width="14.7109375" style="121" customWidth="1"/>
    <col min="4" max="4" width="5.7109375" style="121" customWidth="1"/>
    <col min="5" max="5" width="12.5703125" style="118" customWidth="1"/>
    <col min="6" max="6" width="36.7109375" style="121" customWidth="1"/>
    <col min="7" max="7" width="14.7109375" style="107" customWidth="1"/>
    <col min="8" max="8" width="5.7109375" style="107" customWidth="1"/>
    <col min="9" max="9" width="20.7109375" style="107" customWidth="1"/>
    <col min="10" max="10" width="20.7109375" style="120" customWidth="1"/>
    <col min="11" max="11" width="5.7109375" style="119" customWidth="1"/>
    <col min="12" max="12" width="12.5703125" style="119" customWidth="1"/>
    <col min="13" max="13" width="5.7109375" style="107" customWidth="1"/>
    <col min="14" max="16384" width="9.140625" style="107"/>
  </cols>
  <sheetData>
    <row r="1" spans="1:16" s="90" customFormat="1" ht="23.1" customHeight="1" x14ac:dyDescent="0.2">
      <c r="A1" s="255"/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7"/>
    </row>
    <row r="2" spans="1:16" s="97" customFormat="1" ht="15" customHeight="1" x14ac:dyDescent="0.2">
      <c r="A2" s="91"/>
      <c r="B2" s="93"/>
      <c r="C2" s="94"/>
      <c r="D2" s="94"/>
      <c r="E2" s="139"/>
      <c r="F2" s="94"/>
      <c r="G2" s="92"/>
      <c r="H2" s="92"/>
      <c r="I2" s="92"/>
      <c r="J2" s="93"/>
      <c r="K2" s="21"/>
      <c r="L2" s="21"/>
      <c r="M2" s="188"/>
    </row>
    <row r="3" spans="1:16" s="90" customFormat="1" ht="23.1" customHeight="1" x14ac:dyDescent="0.2">
      <c r="A3" s="263" t="s">
        <v>101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5"/>
    </row>
    <row r="4" spans="1:16" s="90" customFormat="1" ht="23.1" customHeight="1" x14ac:dyDescent="0.2">
      <c r="A4" s="98"/>
      <c r="B4" s="101"/>
      <c r="C4" s="180"/>
      <c r="D4" s="180"/>
      <c r="E4" s="140"/>
      <c r="F4" s="180"/>
      <c r="J4" s="179"/>
      <c r="K4" s="166"/>
      <c r="L4" s="166"/>
      <c r="M4" s="165"/>
    </row>
    <row r="5" spans="1:16" s="90" customFormat="1" ht="32.25" customHeight="1" x14ac:dyDescent="0.2">
      <c r="A5" s="258" t="s">
        <v>100</v>
      </c>
      <c r="B5" s="259"/>
      <c r="C5" s="187" t="s">
        <v>99</v>
      </c>
      <c r="D5" s="186"/>
      <c r="E5" s="185" t="str">
        <f>IF(OR(L13="SI",L15="SI"),"SI","NO")</f>
        <v>SI</v>
      </c>
      <c r="F5" s="162"/>
      <c r="G5" s="162"/>
      <c r="H5" s="162"/>
      <c r="I5" s="162"/>
      <c r="J5" s="162"/>
      <c r="K5" s="162"/>
      <c r="L5" s="162"/>
      <c r="M5" s="160"/>
      <c r="N5" s="267" t="s">
        <v>98</v>
      </c>
      <c r="O5" s="268"/>
    </row>
    <row r="6" spans="1:16" s="90" customFormat="1" ht="23.1" customHeight="1" x14ac:dyDescent="0.2">
      <c r="A6" s="98"/>
      <c r="B6" s="101"/>
      <c r="C6" s="102"/>
      <c r="D6" s="180"/>
      <c r="E6" s="184"/>
      <c r="F6" s="180"/>
      <c r="J6" s="179"/>
      <c r="K6" s="166"/>
      <c r="L6" s="166"/>
      <c r="M6" s="165"/>
    </row>
    <row r="7" spans="1:16" s="90" customFormat="1" ht="23.1" customHeight="1" x14ac:dyDescent="0.2">
      <c r="A7" s="248" t="s">
        <v>97</v>
      </c>
      <c r="B7" s="252"/>
      <c r="C7" s="164">
        <f>Debiti!G6</f>
        <v>9735.7099999999991</v>
      </c>
      <c r="D7" s="162"/>
      <c r="E7" s="272" t="s">
        <v>111</v>
      </c>
      <c r="F7" s="273"/>
      <c r="G7" s="273"/>
      <c r="H7" s="97"/>
      <c r="I7" s="183"/>
      <c r="J7" s="182"/>
      <c r="K7" s="97"/>
      <c r="L7" s="173"/>
      <c r="M7" s="181"/>
      <c r="N7" s="267" t="s">
        <v>96</v>
      </c>
      <c r="O7" s="268"/>
      <c r="P7" s="268"/>
    </row>
    <row r="8" spans="1:16" s="90" customFormat="1" ht="23.1" customHeight="1" x14ac:dyDescent="0.2">
      <c r="A8" s="98"/>
      <c r="B8" s="101"/>
      <c r="C8" s="102"/>
      <c r="D8" s="180"/>
      <c r="E8" s="140"/>
      <c r="F8" s="102"/>
      <c r="G8" s="99"/>
      <c r="J8" s="179"/>
      <c r="K8" s="166"/>
      <c r="L8" s="166"/>
      <c r="M8" s="165"/>
    </row>
    <row r="9" spans="1:16" s="90" customFormat="1" ht="23.1" customHeight="1" x14ac:dyDescent="0.2">
      <c r="A9" s="260" t="s">
        <v>95</v>
      </c>
      <c r="B9" s="266"/>
      <c r="C9" s="174">
        <f>ElencoFatture!O6</f>
        <v>0</v>
      </c>
      <c r="D9" s="175"/>
      <c r="E9" s="260" t="s">
        <v>89</v>
      </c>
      <c r="F9" s="261" t="s">
        <v>94</v>
      </c>
      <c r="G9" s="178">
        <f>C9/100*5</f>
        <v>0</v>
      </c>
      <c r="J9" s="162"/>
      <c r="L9" s="162"/>
      <c r="M9" s="160"/>
    </row>
    <row r="10" spans="1:16" s="90" customFormat="1" ht="23.1" customHeight="1" x14ac:dyDescent="0.2">
      <c r="A10" s="260" t="s">
        <v>93</v>
      </c>
      <c r="B10" s="261"/>
      <c r="C10" s="174">
        <f>ElencoFatture!O7</f>
        <v>0</v>
      </c>
      <c r="D10" s="175"/>
      <c r="E10" s="177"/>
      <c r="F10" s="177"/>
      <c r="G10" s="176"/>
      <c r="H10" s="162"/>
      <c r="I10" s="162"/>
      <c r="J10" s="162"/>
      <c r="K10" s="162"/>
      <c r="L10" s="162"/>
      <c r="M10" s="160"/>
    </row>
    <row r="11" spans="1:16" s="90" customFormat="1" ht="23.1" customHeight="1" x14ac:dyDescent="0.2">
      <c r="A11" s="260" t="s">
        <v>92</v>
      </c>
      <c r="B11" s="262"/>
      <c r="C11" s="174">
        <f>ElencoFatture!O8</f>
        <v>0</v>
      </c>
      <c r="D11" s="175"/>
      <c r="E11" s="260" t="s">
        <v>89</v>
      </c>
      <c r="F11" s="266"/>
      <c r="G11" s="174">
        <f>C11/100*5</f>
        <v>0</v>
      </c>
      <c r="H11" s="162"/>
      <c r="I11" s="271"/>
      <c r="J11" s="271"/>
      <c r="K11" s="97"/>
      <c r="L11" s="173"/>
      <c r="M11" s="160"/>
      <c r="N11" s="267" t="s">
        <v>91</v>
      </c>
      <c r="O11" s="268"/>
      <c r="P11" s="268"/>
    </row>
    <row r="12" spans="1:16" s="90" customFormat="1" ht="23.1" customHeight="1" x14ac:dyDescent="0.2">
      <c r="A12" s="171"/>
      <c r="B12" s="170"/>
      <c r="C12" s="168"/>
      <c r="D12" s="130"/>
      <c r="E12" s="169"/>
      <c r="F12" s="168"/>
      <c r="G12" s="167"/>
      <c r="I12" s="99"/>
      <c r="J12" s="101"/>
      <c r="K12" s="166"/>
      <c r="L12" s="100"/>
      <c r="M12" s="165"/>
    </row>
    <row r="13" spans="1:16" s="90" customFormat="1" ht="23.1" customHeight="1" x14ac:dyDescent="0.2">
      <c r="A13" s="248" t="s">
        <v>90</v>
      </c>
      <c r="B13" s="249"/>
      <c r="C13" s="164">
        <f>C11</f>
        <v>0</v>
      </c>
      <c r="D13" s="172"/>
      <c r="E13" s="248" t="s">
        <v>89</v>
      </c>
      <c r="F13" s="249"/>
      <c r="G13" s="163">
        <f>C13/100*5</f>
        <v>0</v>
      </c>
      <c r="H13" s="162"/>
      <c r="I13" s="253" t="s">
        <v>88</v>
      </c>
      <c r="J13" s="254"/>
      <c r="L13" s="161" t="str">
        <f>IF(C7&lt;=G13,"SI","NO")</f>
        <v>NO</v>
      </c>
      <c r="M13" s="160"/>
      <c r="N13" s="269" t="s">
        <v>87</v>
      </c>
      <c r="O13" s="270"/>
    </row>
    <row r="14" spans="1:16" s="90" customFormat="1" ht="23.1" customHeight="1" x14ac:dyDescent="0.2">
      <c r="A14" s="171"/>
      <c r="B14" s="170"/>
      <c r="C14" s="168"/>
      <c r="D14" s="130"/>
      <c r="E14" s="169"/>
      <c r="F14" s="168"/>
      <c r="G14" s="167"/>
      <c r="I14" s="99"/>
      <c r="J14" s="101"/>
      <c r="K14" s="166"/>
      <c r="L14" s="100"/>
      <c r="M14" s="165"/>
    </row>
    <row r="15" spans="1:16" s="90" customFormat="1" ht="23.1" customHeight="1" x14ac:dyDescent="0.2">
      <c r="A15" s="248" t="s">
        <v>86</v>
      </c>
      <c r="B15" s="252"/>
      <c r="C15" s="164">
        <v>0</v>
      </c>
      <c r="D15" s="97"/>
      <c r="E15" s="248" t="s">
        <v>85</v>
      </c>
      <c r="F15" s="249"/>
      <c r="G15" s="163">
        <f>IF(OR(C15=0, C15="0,00"),0,C7/C15)</f>
        <v>0</v>
      </c>
      <c r="H15" s="162"/>
      <c r="I15" s="253" t="s">
        <v>84</v>
      </c>
      <c r="J15" s="254"/>
      <c r="L15" s="161" t="str">
        <f>IF(G15&lt;=0.9,"SI","NO")</f>
        <v>SI</v>
      </c>
      <c r="M15" s="160"/>
      <c r="N15" s="269" t="s">
        <v>83</v>
      </c>
      <c r="O15" s="270"/>
    </row>
    <row r="16" spans="1:16" s="90" customFormat="1" ht="23.1" customHeight="1" x14ac:dyDescent="0.2">
      <c r="A16" s="98"/>
      <c r="B16" s="101"/>
      <c r="C16" s="102"/>
      <c r="D16" s="102"/>
      <c r="E16" s="140"/>
      <c r="F16" s="102"/>
      <c r="G16" s="99"/>
      <c r="H16" s="99"/>
      <c r="I16" s="99"/>
      <c r="J16" s="101"/>
      <c r="K16" s="100"/>
      <c r="L16" s="100"/>
      <c r="M16" s="159"/>
    </row>
    <row r="17" spans="1:13" x14ac:dyDescent="0.2">
      <c r="B17" s="107"/>
      <c r="C17" s="107"/>
      <c r="D17" s="107"/>
      <c r="E17" s="107"/>
      <c r="F17" s="107"/>
      <c r="J17" s="107"/>
      <c r="K17" s="107"/>
      <c r="L17" s="107"/>
    </row>
    <row r="18" spans="1:13" x14ac:dyDescent="0.2">
      <c r="A18" s="250" t="s">
        <v>82</v>
      </c>
      <c r="B18" s="250"/>
      <c r="C18" s="250"/>
      <c r="D18" s="250"/>
      <c r="E18" s="250"/>
      <c r="F18" s="250"/>
      <c r="G18" s="250"/>
      <c r="H18" s="250"/>
      <c r="I18" s="250"/>
      <c r="J18" s="250"/>
      <c r="K18" s="250"/>
      <c r="L18" s="250"/>
      <c r="M18" s="250"/>
    </row>
    <row r="19" spans="1:13" x14ac:dyDescent="0.2">
      <c r="A19" s="251" t="s">
        <v>81</v>
      </c>
      <c r="B19" s="251"/>
      <c r="C19" s="251"/>
      <c r="D19" s="251"/>
      <c r="E19" s="251"/>
      <c r="F19" s="251"/>
      <c r="G19" s="251"/>
      <c r="H19" s="251"/>
      <c r="I19" s="251"/>
      <c r="J19" s="251"/>
      <c r="K19" s="251"/>
      <c r="L19" s="251"/>
      <c r="M19" s="251"/>
    </row>
    <row r="20" spans="1:13" x14ac:dyDescent="0.2">
      <c r="A20" s="247" t="s">
        <v>80</v>
      </c>
      <c r="B20" s="247"/>
      <c r="C20" s="247"/>
      <c r="D20" s="247"/>
      <c r="E20" s="247"/>
      <c r="F20" s="247"/>
      <c r="G20" s="247"/>
      <c r="H20" s="247"/>
      <c r="I20" s="247"/>
      <c r="J20" s="247"/>
      <c r="K20" s="247"/>
      <c r="L20" s="247"/>
      <c r="M20" s="247"/>
    </row>
    <row r="21" spans="1:13" x14ac:dyDescent="0.2">
      <c r="A21" s="158" t="s">
        <v>79</v>
      </c>
      <c r="B21" s="158"/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</row>
    <row r="22" spans="1:13" x14ac:dyDescent="0.2">
      <c r="A22" s="247" t="s">
        <v>78</v>
      </c>
      <c r="B22" s="247"/>
      <c r="C22" s="247"/>
      <c r="D22" s="247"/>
      <c r="E22" s="247"/>
      <c r="F22" s="247"/>
      <c r="G22" s="247"/>
      <c r="H22" s="247"/>
      <c r="I22" s="247"/>
      <c r="J22" s="247"/>
      <c r="K22" s="247"/>
      <c r="L22" s="247"/>
      <c r="M22" s="247"/>
    </row>
    <row r="23" spans="1:13" x14ac:dyDescent="0.2">
      <c r="A23" s="247" t="s">
        <v>77</v>
      </c>
      <c r="B23" s="247"/>
      <c r="C23" s="247"/>
      <c r="D23" s="247"/>
      <c r="E23" s="247"/>
      <c r="F23" s="247"/>
      <c r="G23" s="247"/>
      <c r="H23" s="247"/>
      <c r="I23" s="247"/>
      <c r="J23" s="247"/>
      <c r="K23" s="247"/>
      <c r="L23" s="247"/>
      <c r="M23" s="247"/>
    </row>
    <row r="24" spans="1:13" x14ac:dyDescent="0.2">
      <c r="A24" s="247" t="s">
        <v>76</v>
      </c>
      <c r="B24" s="247"/>
      <c r="C24" s="247"/>
      <c r="D24" s="247"/>
      <c r="E24" s="247"/>
      <c r="F24" s="247"/>
      <c r="G24" s="247"/>
      <c r="H24" s="247"/>
      <c r="I24" s="247"/>
      <c r="J24" s="247"/>
      <c r="K24" s="247"/>
      <c r="L24" s="247"/>
      <c r="M24" s="247"/>
    </row>
    <row r="25" spans="1:13" x14ac:dyDescent="0.2">
      <c r="A25" s="247" t="s">
        <v>75</v>
      </c>
      <c r="B25" s="247"/>
      <c r="C25" s="247"/>
      <c r="D25" s="247"/>
      <c r="E25" s="247"/>
      <c r="F25" s="247"/>
      <c r="G25" s="247"/>
      <c r="H25" s="247"/>
      <c r="I25" s="247"/>
      <c r="J25" s="247"/>
      <c r="K25" s="247"/>
      <c r="L25" s="247"/>
      <c r="M25" s="247"/>
    </row>
    <row r="26" spans="1:13" x14ac:dyDescent="0.2">
      <c r="A26" s="157" t="s">
        <v>74</v>
      </c>
      <c r="B26" s="154"/>
      <c r="C26" s="156"/>
      <c r="D26" s="156"/>
      <c r="E26" s="156"/>
      <c r="F26" s="156"/>
      <c r="G26" s="154"/>
      <c r="H26" s="154"/>
      <c r="I26" s="154"/>
      <c r="J26" s="154"/>
      <c r="K26" s="155"/>
      <c r="L26" s="155"/>
      <c r="M26" s="154"/>
    </row>
    <row r="27" spans="1:13" x14ac:dyDescent="0.2">
      <c r="A27" s="153" t="s">
        <v>73</v>
      </c>
    </row>
  </sheetData>
  <sheetProtection password="D3C7" sheet="1"/>
  <mergeCells count="29">
    <mergeCell ref="N5:O5"/>
    <mergeCell ref="N13:O13"/>
    <mergeCell ref="N15:O15"/>
    <mergeCell ref="E15:F15"/>
    <mergeCell ref="I15:J15"/>
    <mergeCell ref="I11:J11"/>
    <mergeCell ref="E13:F13"/>
    <mergeCell ref="E7:G7"/>
    <mergeCell ref="N7:P7"/>
    <mergeCell ref="N11:P11"/>
    <mergeCell ref="A1:M1"/>
    <mergeCell ref="A5:B5"/>
    <mergeCell ref="E9:F9"/>
    <mergeCell ref="A10:B10"/>
    <mergeCell ref="A11:B11"/>
    <mergeCell ref="A3:M3"/>
    <mergeCell ref="A9:B9"/>
    <mergeCell ref="E11:F11"/>
    <mergeCell ref="A7:B7"/>
    <mergeCell ref="A25:M25"/>
    <mergeCell ref="A23:M23"/>
    <mergeCell ref="A13:B13"/>
    <mergeCell ref="A18:M18"/>
    <mergeCell ref="A19:M19"/>
    <mergeCell ref="A20:M20"/>
    <mergeCell ref="A22:M22"/>
    <mergeCell ref="A24:M24"/>
    <mergeCell ref="A15:B15"/>
    <mergeCell ref="I13:J13"/>
  </mergeCells>
  <conditionalFormatting sqref="L15 L11 E5">
    <cfRule type="containsText" dxfId="5" priority="5" stopIfTrue="1" operator="containsText" text="SI">
      <formula>NOT(ISERROR(SEARCH("SI",E5)))</formula>
    </cfRule>
    <cfRule type="containsText" dxfId="4" priority="6" stopIfTrue="1" operator="containsText" text="NO">
      <formula>NOT(ISERROR(SEARCH("NO",E5)))</formula>
    </cfRule>
  </conditionalFormatting>
  <conditionalFormatting sqref="L7">
    <cfRule type="containsText" dxfId="3" priority="3" stopIfTrue="1" operator="containsText" text="SI">
      <formula>NOT(ISERROR(SEARCH("SI",L7)))</formula>
    </cfRule>
    <cfRule type="containsText" dxfId="2" priority="4" stopIfTrue="1" operator="containsText" text="NO">
      <formula>NOT(ISERROR(SEARCH("NO",L7)))</formula>
    </cfRule>
  </conditionalFormatting>
  <conditionalFormatting sqref="L13">
    <cfRule type="containsText" dxfId="1" priority="1" stopIfTrue="1" operator="containsText" text="SI">
      <formula>NOT(ISERROR(SEARCH("SI",L13)))</formula>
    </cfRule>
    <cfRule type="containsText" dxfId="0" priority="2" stopIfTrue="1" operator="containsText" text="NO">
      <formula>NOT(ISERROR(SEARCH("NO",L13)))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4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3"/>
  <sheetViews>
    <sheetView showGridLines="0" tabSelected="1" zoomScaleNormal="100" workbookViewId="0">
      <selection sqref="A1:AB1"/>
    </sheetView>
  </sheetViews>
  <sheetFormatPr defaultRowHeight="15" x14ac:dyDescent="0.2"/>
  <cols>
    <col min="1" max="1" width="5.7109375" style="107" bestFit="1" customWidth="1"/>
    <col min="2" max="2" width="6.28515625" style="107" bestFit="1" customWidth="1"/>
    <col min="3" max="3" width="10.7109375" style="119" bestFit="1" customWidth="1"/>
    <col min="4" max="4" width="18.140625" style="120" customWidth="1"/>
    <col min="5" max="5" width="10.7109375" style="119" bestFit="1" customWidth="1"/>
    <col min="6" max="6" width="15.7109375" style="120" customWidth="1"/>
    <col min="7" max="8" width="12.140625" style="121" customWidth="1"/>
    <col min="9" max="9" width="8" style="118" customWidth="1"/>
    <col min="10" max="10" width="12.140625" style="121" customWidth="1"/>
    <col min="11" max="11" width="14.85546875" style="107" customWidth="1"/>
    <col min="12" max="12" width="5.7109375" style="107" bestFit="1" customWidth="1"/>
    <col min="13" max="13" width="8.28515625" style="107" bestFit="1" customWidth="1"/>
    <col min="14" max="14" width="10.7109375" style="119" bestFit="1" customWidth="1"/>
    <col min="15" max="15" width="25.5703125" style="120" customWidth="1"/>
    <col min="16" max="16" width="16.7109375" style="119" customWidth="1"/>
    <col min="17" max="17" width="19.28515625" style="119" customWidth="1"/>
    <col min="18" max="18" width="7" style="107" hidden="1" customWidth="1"/>
    <col min="19" max="19" width="22.28515625" style="120" hidden="1" customWidth="1"/>
    <col min="20" max="23" width="0" style="107" hidden="1" customWidth="1"/>
    <col min="24" max="24" width="5.7109375" style="107" hidden="1" customWidth="1"/>
    <col min="25" max="25" width="8.28515625" style="107" hidden="1" customWidth="1"/>
    <col min="26" max="26" width="3.28515625" style="107" hidden="1" customWidth="1"/>
    <col min="27" max="27" width="13.7109375" style="107" customWidth="1"/>
    <col min="28" max="28" width="14" style="119" customWidth="1"/>
    <col min="29" max="29" width="0" style="107" hidden="1" customWidth="1"/>
    <col min="30" max="16384" width="9.140625" style="107"/>
  </cols>
  <sheetData>
    <row r="1" spans="1:29" s="90" customFormat="1" ht="23.1" customHeight="1" x14ac:dyDescent="0.2">
      <c r="A1" s="237" t="s">
        <v>112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  <c r="Y1" s="238"/>
      <c r="Z1" s="238"/>
      <c r="AA1" s="238"/>
      <c r="AB1" s="238"/>
    </row>
    <row r="2" spans="1:29" s="97" customFormat="1" ht="15" customHeight="1" x14ac:dyDescent="0.2">
      <c r="A2" s="91"/>
      <c r="B2" s="92"/>
      <c r="C2" s="21"/>
      <c r="D2" s="93"/>
      <c r="E2" s="21"/>
      <c r="F2" s="93"/>
      <c r="G2" s="94"/>
      <c r="H2" s="94"/>
      <c r="I2" s="139"/>
      <c r="J2" s="94"/>
      <c r="K2" s="92"/>
      <c r="L2" s="92"/>
      <c r="M2" s="92"/>
      <c r="N2" s="21"/>
      <c r="O2" s="93"/>
      <c r="P2" s="21"/>
      <c r="Q2" s="21"/>
      <c r="R2" s="92"/>
      <c r="S2" s="93"/>
      <c r="T2" s="92"/>
      <c r="U2" s="92"/>
      <c r="V2" s="92"/>
      <c r="W2" s="92"/>
      <c r="X2" s="92"/>
      <c r="Y2" s="92"/>
      <c r="Z2" s="92"/>
      <c r="AA2" s="92"/>
      <c r="AB2" s="21"/>
    </row>
    <row r="3" spans="1:29" s="90" customFormat="1" ht="23.1" customHeight="1" x14ac:dyDescent="0.2">
      <c r="A3" s="263" t="s">
        <v>113</v>
      </c>
      <c r="B3" s="276"/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6"/>
      <c r="Q3" s="276"/>
      <c r="R3" s="276"/>
      <c r="S3" s="276"/>
      <c r="T3" s="276"/>
      <c r="U3" s="276"/>
      <c r="V3" s="276"/>
      <c r="W3" s="276"/>
      <c r="X3" s="276"/>
      <c r="Y3" s="276"/>
      <c r="Z3" s="276"/>
      <c r="AA3" s="276"/>
      <c r="AB3" s="277"/>
    </row>
    <row r="4" spans="1:29" s="90" customFormat="1" ht="23.1" customHeight="1" x14ac:dyDescent="0.2">
      <c r="A4" s="296" t="s">
        <v>114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38"/>
    </row>
    <row r="5" spans="1:29" s="90" customFormat="1" ht="23.1" customHeight="1" x14ac:dyDescent="0.2">
      <c r="A5" s="258" t="s">
        <v>72</v>
      </c>
      <c r="B5" s="274"/>
      <c r="C5" s="274"/>
      <c r="D5" s="274"/>
      <c r="E5" s="274"/>
      <c r="F5" s="275"/>
      <c r="G5" s="148">
        <f>(G16)</f>
        <v>11866.75</v>
      </c>
      <c r="H5" s="137"/>
      <c r="I5" s="137"/>
      <c r="J5" s="137"/>
      <c r="K5" s="137"/>
      <c r="L5" s="137"/>
      <c r="M5" s="137"/>
      <c r="N5" s="13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38"/>
    </row>
    <row r="6" spans="1:29" s="90" customFormat="1" ht="23.1" customHeight="1" x14ac:dyDescent="0.2">
      <c r="A6" s="258" t="s">
        <v>115</v>
      </c>
      <c r="B6" s="274"/>
      <c r="C6" s="274"/>
      <c r="D6" s="274"/>
      <c r="E6" s="274"/>
      <c r="F6" s="274"/>
      <c r="G6" s="297">
        <f>(J16)</f>
        <v>9735.7099999999991</v>
      </c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38"/>
    </row>
    <row r="7" spans="1:29" s="90" customFormat="1" ht="23.1" customHeight="1" x14ac:dyDescent="0.2">
      <c r="A7" s="98"/>
      <c r="B7" s="99"/>
      <c r="C7" s="100"/>
      <c r="D7" s="101"/>
      <c r="E7" s="100"/>
      <c r="F7" s="101"/>
      <c r="G7" s="102"/>
      <c r="H7" s="102"/>
      <c r="I7" s="140"/>
      <c r="J7" s="102"/>
      <c r="K7" s="99"/>
      <c r="L7" s="99"/>
      <c r="M7" s="99"/>
      <c r="N7" s="100"/>
      <c r="O7" s="101"/>
      <c r="P7" s="100"/>
      <c r="Q7" s="100"/>
      <c r="R7" s="99"/>
      <c r="S7" s="101"/>
      <c r="T7" s="99"/>
      <c r="U7" s="99"/>
      <c r="V7" s="99"/>
      <c r="W7" s="99"/>
      <c r="X7" s="99"/>
      <c r="Y7" s="99"/>
      <c r="Z7" s="99"/>
      <c r="AA7" s="99"/>
      <c r="AB7" s="146"/>
    </row>
    <row r="8" spans="1:29" s="90" customFormat="1" ht="23.1" customHeight="1" x14ac:dyDescent="0.2">
      <c r="A8" s="219" t="s">
        <v>14</v>
      </c>
      <c r="B8" s="233"/>
      <c r="C8" s="234"/>
      <c r="D8" s="219" t="s">
        <v>15</v>
      </c>
      <c r="E8" s="233"/>
      <c r="F8" s="233"/>
      <c r="G8" s="233"/>
      <c r="H8" s="233"/>
      <c r="I8" s="233"/>
      <c r="J8" s="233"/>
      <c r="K8" s="234"/>
      <c r="L8" s="219" t="s">
        <v>16</v>
      </c>
      <c r="M8" s="233"/>
      <c r="N8" s="234"/>
      <c r="O8" s="219" t="s">
        <v>1</v>
      </c>
      <c r="P8" s="233"/>
      <c r="Q8" s="233"/>
      <c r="R8" s="219" t="s">
        <v>17</v>
      </c>
      <c r="S8" s="234"/>
      <c r="T8" s="219" t="s">
        <v>18</v>
      </c>
      <c r="U8" s="233"/>
      <c r="V8" s="233"/>
      <c r="W8" s="234"/>
      <c r="X8" s="219" t="s">
        <v>19</v>
      </c>
      <c r="Y8" s="233"/>
      <c r="Z8" s="233"/>
      <c r="AA8" s="103" t="s">
        <v>47</v>
      </c>
      <c r="AB8" s="103" t="s">
        <v>71</v>
      </c>
    </row>
    <row r="9" spans="1:29" ht="36" customHeight="1" x14ac:dyDescent="0.2">
      <c r="A9" s="104" t="s">
        <v>21</v>
      </c>
      <c r="B9" s="104" t="s">
        <v>22</v>
      </c>
      <c r="C9" s="144" t="s">
        <v>25</v>
      </c>
      <c r="D9" s="104" t="s">
        <v>24</v>
      </c>
      <c r="E9" s="105" t="s">
        <v>25</v>
      </c>
      <c r="F9" s="104" t="s">
        <v>26</v>
      </c>
      <c r="G9" s="141" t="s">
        <v>66</v>
      </c>
      <c r="H9" s="106" t="s">
        <v>67</v>
      </c>
      <c r="I9" s="142" t="s">
        <v>68</v>
      </c>
      <c r="J9" s="141" t="s">
        <v>69</v>
      </c>
      <c r="K9" s="104" t="s">
        <v>28</v>
      </c>
      <c r="L9" s="104" t="s">
        <v>21</v>
      </c>
      <c r="M9" s="104" t="s">
        <v>24</v>
      </c>
      <c r="N9" s="144" t="s">
        <v>25</v>
      </c>
      <c r="O9" s="104" t="s">
        <v>30</v>
      </c>
      <c r="P9" s="105" t="s">
        <v>31</v>
      </c>
      <c r="Q9" s="105" t="s">
        <v>32</v>
      </c>
      <c r="R9" s="104" t="s">
        <v>33</v>
      </c>
      <c r="S9" s="104" t="s">
        <v>26</v>
      </c>
      <c r="T9" s="104" t="s">
        <v>33</v>
      </c>
      <c r="U9" s="104" t="s">
        <v>34</v>
      </c>
      <c r="V9" s="104" t="s">
        <v>35</v>
      </c>
      <c r="W9" s="104" t="s">
        <v>36</v>
      </c>
      <c r="X9" s="104" t="s">
        <v>21</v>
      </c>
      <c r="Y9" s="104" t="s">
        <v>24</v>
      </c>
      <c r="Z9" s="104" t="s">
        <v>37</v>
      </c>
      <c r="AA9" s="104" t="s">
        <v>25</v>
      </c>
      <c r="AB9" s="145" t="s">
        <v>70</v>
      </c>
    </row>
    <row r="10" spans="1:29" x14ac:dyDescent="0.2">
      <c r="A10" s="108"/>
      <c r="B10" s="108"/>
      <c r="C10" s="109"/>
      <c r="D10" s="110"/>
      <c r="E10" s="109"/>
      <c r="F10" s="111"/>
      <c r="G10" s="112"/>
      <c r="H10" s="112"/>
      <c r="I10" s="143"/>
      <c r="J10" s="112"/>
      <c r="K10" s="108"/>
      <c r="L10" s="108"/>
      <c r="M10" s="108"/>
      <c r="N10" s="109"/>
      <c r="O10" s="111"/>
      <c r="P10" s="109"/>
      <c r="Q10" s="109"/>
      <c r="R10" s="108"/>
      <c r="S10" s="111"/>
      <c r="T10" s="108"/>
      <c r="U10" s="108"/>
      <c r="V10" s="108"/>
      <c r="W10" s="108"/>
      <c r="X10" s="113"/>
      <c r="Y10" s="113"/>
      <c r="Z10" s="113"/>
      <c r="AA10" s="114"/>
      <c r="AB10" s="109"/>
    </row>
    <row r="11" spans="1:29" x14ac:dyDescent="0.2">
      <c r="A11" s="108">
        <v>2020</v>
      </c>
      <c r="B11" s="108">
        <v>1112</v>
      </c>
      <c r="C11" s="109" t="s">
        <v>116</v>
      </c>
      <c r="D11" s="298" t="s">
        <v>117</v>
      </c>
      <c r="E11" s="109" t="s">
        <v>118</v>
      </c>
      <c r="F11" s="111" t="s">
        <v>119</v>
      </c>
      <c r="G11" s="112">
        <v>49.16</v>
      </c>
      <c r="H11" s="112">
        <v>0</v>
      </c>
      <c r="I11" s="143" t="s">
        <v>120</v>
      </c>
      <c r="J11" s="112">
        <f>IF(I11="SI", G11-H11,G11)</f>
        <v>49.16</v>
      </c>
      <c r="K11" s="299" t="s">
        <v>121</v>
      </c>
      <c r="L11" s="108">
        <v>2020</v>
      </c>
      <c r="M11" s="108">
        <v>8862</v>
      </c>
      <c r="N11" s="109" t="s">
        <v>122</v>
      </c>
      <c r="O11" s="111" t="s">
        <v>123</v>
      </c>
      <c r="P11" s="109" t="s">
        <v>124</v>
      </c>
      <c r="Q11" s="109" t="s">
        <v>125</v>
      </c>
      <c r="R11" s="108">
        <v>8</v>
      </c>
      <c r="S11" s="111" t="s">
        <v>126</v>
      </c>
      <c r="T11" s="108">
        <v>1040202</v>
      </c>
      <c r="U11" s="108">
        <v>1560</v>
      </c>
      <c r="V11" s="108">
        <v>6</v>
      </c>
      <c r="W11" s="108">
        <v>1</v>
      </c>
      <c r="X11" s="113">
        <v>2020</v>
      </c>
      <c r="Y11" s="113">
        <v>684</v>
      </c>
      <c r="Z11" s="113">
        <v>0</v>
      </c>
      <c r="AA11" s="114" t="s">
        <v>127</v>
      </c>
      <c r="AB11" s="109" t="s">
        <v>128</v>
      </c>
      <c r="AC11" s="107">
        <f>IF(O11=O10, 0,1)</f>
        <v>1</v>
      </c>
    </row>
    <row r="12" spans="1:29" x14ac:dyDescent="0.2">
      <c r="A12" s="108">
        <v>2020</v>
      </c>
      <c r="B12" s="108">
        <v>1163</v>
      </c>
      <c r="C12" s="109" t="s">
        <v>116</v>
      </c>
      <c r="D12" s="298" t="s">
        <v>129</v>
      </c>
      <c r="E12" s="109" t="s">
        <v>130</v>
      </c>
      <c r="F12" s="111" t="s">
        <v>131</v>
      </c>
      <c r="G12" s="112">
        <v>6599.09</v>
      </c>
      <c r="H12" s="112">
        <v>1190</v>
      </c>
      <c r="I12" s="143" t="s">
        <v>120</v>
      </c>
      <c r="J12" s="112">
        <f>IF(I12="SI", G12-H12,G12)</f>
        <v>5409.09</v>
      </c>
      <c r="K12" s="299" t="s">
        <v>132</v>
      </c>
      <c r="L12" s="108">
        <v>2020</v>
      </c>
      <c r="M12" s="108">
        <v>9292</v>
      </c>
      <c r="N12" s="109" t="s">
        <v>133</v>
      </c>
      <c r="O12" s="111" t="s">
        <v>134</v>
      </c>
      <c r="P12" s="109" t="s">
        <v>135</v>
      </c>
      <c r="Q12" s="109" t="s">
        <v>135</v>
      </c>
      <c r="R12" s="108">
        <v>2</v>
      </c>
      <c r="S12" s="111" t="s">
        <v>136</v>
      </c>
      <c r="T12" s="108">
        <v>2040201</v>
      </c>
      <c r="U12" s="108">
        <v>7130</v>
      </c>
      <c r="V12" s="108">
        <v>14</v>
      </c>
      <c r="W12" s="108">
        <v>1</v>
      </c>
      <c r="X12" s="113">
        <v>2020</v>
      </c>
      <c r="Y12" s="113">
        <v>338</v>
      </c>
      <c r="Z12" s="113">
        <v>0</v>
      </c>
      <c r="AA12" s="114" t="s">
        <v>116</v>
      </c>
      <c r="AB12" s="109" t="s">
        <v>137</v>
      </c>
      <c r="AC12" s="107">
        <f>IF(O12=O11, 0,1)</f>
        <v>1</v>
      </c>
    </row>
    <row r="13" spans="1:29" x14ac:dyDescent="0.2">
      <c r="A13" s="108">
        <v>2020</v>
      </c>
      <c r="B13" s="108">
        <v>1163</v>
      </c>
      <c r="C13" s="109" t="s">
        <v>116</v>
      </c>
      <c r="D13" s="298" t="s">
        <v>129</v>
      </c>
      <c r="E13" s="109" t="s">
        <v>130</v>
      </c>
      <c r="F13" s="111" t="s">
        <v>131</v>
      </c>
      <c r="G13" s="112">
        <v>4852.5</v>
      </c>
      <c r="H13" s="112">
        <v>875.04</v>
      </c>
      <c r="I13" s="143" t="s">
        <v>120</v>
      </c>
      <c r="J13" s="112">
        <f>IF(I13="SI", G13-H13,G13)</f>
        <v>3977.46</v>
      </c>
      <c r="K13" s="299" t="s">
        <v>127</v>
      </c>
      <c r="L13" s="108">
        <v>2020</v>
      </c>
      <c r="M13" s="108">
        <v>9292</v>
      </c>
      <c r="N13" s="109" t="s">
        <v>133</v>
      </c>
      <c r="O13" s="111" t="s">
        <v>134</v>
      </c>
      <c r="P13" s="109" t="s">
        <v>135</v>
      </c>
      <c r="Q13" s="109" t="s">
        <v>135</v>
      </c>
      <c r="R13" s="108">
        <v>2</v>
      </c>
      <c r="S13" s="111" t="s">
        <v>136</v>
      </c>
      <c r="T13" s="108">
        <v>2040201</v>
      </c>
      <c r="U13" s="108">
        <v>7130</v>
      </c>
      <c r="V13" s="108">
        <v>14</v>
      </c>
      <c r="W13" s="108">
        <v>1</v>
      </c>
      <c r="X13" s="113">
        <v>2020</v>
      </c>
      <c r="Y13" s="113">
        <v>345</v>
      </c>
      <c r="Z13" s="113">
        <v>0</v>
      </c>
      <c r="AA13" s="114" t="s">
        <v>116</v>
      </c>
      <c r="AB13" s="109" t="s">
        <v>137</v>
      </c>
      <c r="AC13" s="107">
        <f>IF(O13=O12, 0,1)</f>
        <v>0</v>
      </c>
    </row>
    <row r="14" spans="1:29" x14ac:dyDescent="0.2">
      <c r="A14" s="108">
        <v>2020</v>
      </c>
      <c r="B14" s="108">
        <v>1129</v>
      </c>
      <c r="C14" s="109" t="s">
        <v>116</v>
      </c>
      <c r="D14" s="298" t="s">
        <v>138</v>
      </c>
      <c r="E14" s="109" t="s">
        <v>139</v>
      </c>
      <c r="F14" s="111" t="s">
        <v>140</v>
      </c>
      <c r="G14" s="112">
        <v>366</v>
      </c>
      <c r="H14" s="112">
        <v>66</v>
      </c>
      <c r="I14" s="143" t="s">
        <v>120</v>
      </c>
      <c r="J14" s="112">
        <f>IF(I14="SI", G14-H14,G14)</f>
        <v>300</v>
      </c>
      <c r="K14" s="299" t="s">
        <v>141</v>
      </c>
      <c r="L14" s="108">
        <v>2020</v>
      </c>
      <c r="M14" s="108">
        <v>9750</v>
      </c>
      <c r="N14" s="109" t="s">
        <v>142</v>
      </c>
      <c r="O14" s="111" t="s">
        <v>143</v>
      </c>
      <c r="P14" s="109" t="s">
        <v>144</v>
      </c>
      <c r="Q14" s="109" t="s">
        <v>144</v>
      </c>
      <c r="R14" s="108">
        <v>2</v>
      </c>
      <c r="S14" s="111" t="s">
        <v>136</v>
      </c>
      <c r="T14" s="108">
        <v>1010603</v>
      </c>
      <c r="U14" s="108">
        <v>580</v>
      </c>
      <c r="V14" s="108">
        <v>14</v>
      </c>
      <c r="W14" s="108">
        <v>2</v>
      </c>
      <c r="X14" s="113">
        <v>2020</v>
      </c>
      <c r="Y14" s="113">
        <v>692</v>
      </c>
      <c r="Z14" s="113">
        <v>0</v>
      </c>
      <c r="AA14" s="114" t="s">
        <v>116</v>
      </c>
      <c r="AB14" s="109" t="s">
        <v>116</v>
      </c>
      <c r="AC14" s="107">
        <f>IF(O14=O13, 0,1)</f>
        <v>1</v>
      </c>
    </row>
    <row r="15" spans="1:29" x14ac:dyDescent="0.2">
      <c r="A15" s="108"/>
      <c r="B15" s="108"/>
      <c r="C15" s="109"/>
      <c r="D15" s="298"/>
      <c r="E15" s="109"/>
      <c r="F15" s="300"/>
      <c r="G15" s="301"/>
      <c r="H15" s="112"/>
      <c r="I15" s="143"/>
      <c r="J15" s="112"/>
      <c r="K15" s="299"/>
      <c r="L15" s="108"/>
      <c r="M15" s="108"/>
      <c r="N15" s="109"/>
      <c r="O15" s="111"/>
      <c r="P15" s="109"/>
      <c r="Q15" s="109"/>
      <c r="R15" s="108"/>
      <c r="S15" s="111"/>
      <c r="T15" s="108"/>
      <c r="U15" s="108"/>
      <c r="V15" s="108"/>
      <c r="W15" s="108"/>
      <c r="X15" s="113"/>
      <c r="Y15" s="113"/>
      <c r="Z15" s="113"/>
      <c r="AA15" s="114"/>
      <c r="AB15" s="109"/>
    </row>
    <row r="16" spans="1:29" x14ac:dyDescent="0.2">
      <c r="A16" s="108"/>
      <c r="B16" s="108"/>
      <c r="C16" s="109"/>
      <c r="D16" s="298"/>
      <c r="E16" s="109"/>
      <c r="F16" s="302" t="s">
        <v>145</v>
      </c>
      <c r="G16" s="303">
        <f>SUM(G11:G14)</f>
        <v>11866.75</v>
      </c>
      <c r="H16" s="304">
        <f>SUM(H11:H14)</f>
        <v>2131.04</v>
      </c>
      <c r="I16" s="143"/>
      <c r="J16" s="304">
        <f>SUM(J11:J14)</f>
        <v>9735.7099999999991</v>
      </c>
      <c r="K16" s="299"/>
      <c r="L16" s="108"/>
      <c r="M16" s="108"/>
      <c r="N16" s="109"/>
      <c r="O16" s="111"/>
      <c r="P16" s="109"/>
      <c r="Q16" s="109"/>
      <c r="R16" s="108"/>
      <c r="S16" s="111"/>
      <c r="T16" s="108"/>
      <c r="U16" s="108"/>
      <c r="V16" s="108"/>
      <c r="W16" s="108"/>
      <c r="X16" s="113"/>
      <c r="Y16" s="113"/>
      <c r="Z16" s="113"/>
      <c r="AA16" s="114"/>
      <c r="AB16" s="109"/>
    </row>
    <row r="17" spans="3:28" x14ac:dyDescent="0.2">
      <c r="C17" s="107"/>
      <c r="D17" s="107"/>
      <c r="E17" s="107"/>
      <c r="F17" s="107"/>
      <c r="G17" s="107"/>
      <c r="H17" s="107"/>
      <c r="I17" s="107"/>
      <c r="J17" s="107"/>
      <c r="N17" s="107"/>
      <c r="O17" s="107"/>
      <c r="P17" s="107"/>
      <c r="Q17" s="107"/>
      <c r="S17" s="107"/>
      <c r="AB17" s="107"/>
    </row>
    <row r="18" spans="3:28" x14ac:dyDescent="0.2">
      <c r="C18" s="107"/>
      <c r="D18" s="107"/>
      <c r="E18" s="107"/>
      <c r="F18" s="107"/>
      <c r="G18" s="107"/>
      <c r="H18" s="107"/>
      <c r="I18" s="107"/>
      <c r="J18" s="107"/>
      <c r="N18" s="107"/>
      <c r="O18" s="107"/>
      <c r="P18" s="107"/>
      <c r="Q18" s="107"/>
      <c r="S18" s="107"/>
      <c r="AB18" s="107"/>
    </row>
    <row r="19" spans="3:28" x14ac:dyDescent="0.2">
      <c r="C19" s="107"/>
      <c r="D19" s="107"/>
      <c r="E19" s="107"/>
      <c r="F19" s="107"/>
      <c r="G19" s="107"/>
      <c r="H19" s="107"/>
      <c r="I19" s="107"/>
      <c r="J19" s="107"/>
      <c r="N19" s="107"/>
      <c r="O19" s="107"/>
      <c r="P19" s="107"/>
      <c r="Q19" s="107"/>
      <c r="S19" s="107"/>
      <c r="AB19" s="107"/>
    </row>
    <row r="20" spans="3:28" x14ac:dyDescent="0.2">
      <c r="C20" s="107"/>
      <c r="D20" s="107"/>
      <c r="E20" s="107"/>
      <c r="F20" s="107"/>
      <c r="G20" s="107"/>
      <c r="H20" s="107"/>
      <c r="I20" s="107"/>
      <c r="J20" s="107"/>
      <c r="N20" s="107"/>
      <c r="O20" s="107"/>
      <c r="P20" s="107"/>
      <c r="Q20" s="107"/>
      <c r="S20" s="107"/>
      <c r="AB20" s="107"/>
    </row>
    <row r="21" spans="3:28" x14ac:dyDescent="0.2">
      <c r="C21" s="107"/>
      <c r="D21" s="107"/>
      <c r="E21" s="107"/>
      <c r="F21" s="107"/>
      <c r="G21" s="107"/>
      <c r="H21" s="107"/>
      <c r="I21" s="107"/>
      <c r="J21" s="107"/>
      <c r="N21" s="107"/>
      <c r="O21" s="107"/>
      <c r="P21" s="107"/>
      <c r="Q21" s="107"/>
      <c r="S21" s="107"/>
      <c r="AB21" s="107"/>
    </row>
    <row r="22" spans="3:28" x14ac:dyDescent="0.2">
      <c r="C22" s="107"/>
      <c r="D22" s="107"/>
      <c r="E22" s="107"/>
      <c r="F22" s="107"/>
      <c r="G22" s="107"/>
      <c r="H22" s="107"/>
      <c r="I22" s="107"/>
      <c r="J22" s="107"/>
      <c r="N22" s="107"/>
      <c r="O22" s="107"/>
      <c r="P22" s="107"/>
      <c r="Q22" s="107"/>
      <c r="S22" s="107"/>
      <c r="AB22" s="107"/>
    </row>
    <row r="23" spans="3:28" x14ac:dyDescent="0.2">
      <c r="C23" s="107"/>
      <c r="D23" s="107"/>
      <c r="E23" s="107"/>
      <c r="F23" s="107"/>
      <c r="G23" s="107"/>
      <c r="H23" s="107"/>
      <c r="I23" s="107"/>
      <c r="J23" s="107"/>
      <c r="N23" s="107"/>
      <c r="O23" s="107"/>
      <c r="P23" s="107"/>
      <c r="Q23" s="107"/>
      <c r="S23" s="107"/>
      <c r="AB23" s="107"/>
    </row>
  </sheetData>
  <mergeCells count="11">
    <mergeCell ref="X8:Z8"/>
    <mergeCell ref="A5:F5"/>
    <mergeCell ref="A6:F6"/>
    <mergeCell ref="A1:AB1"/>
    <mergeCell ref="A3:AB3"/>
    <mergeCell ref="A8:C8"/>
    <mergeCell ref="D8:K8"/>
    <mergeCell ref="L8:N8"/>
    <mergeCell ref="O8:Q8"/>
    <mergeCell ref="R8:S8"/>
    <mergeCell ref="T8:W8"/>
  </mergeCells>
  <pageMargins left="0.23622047244094491" right="0.23622047244094491" top="0.74803149606299213" bottom="0.74803149606299213" header="0.31496062992125984" footer="0.31496062992125984"/>
  <pageSetup paperSize="9" scale="4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showGridLines="0" topLeftCell="C1" zoomScaleNormal="100" workbookViewId="0">
      <selection sqref="A1:P1"/>
    </sheetView>
  </sheetViews>
  <sheetFormatPr defaultRowHeight="15" x14ac:dyDescent="0.2"/>
  <cols>
    <col min="1" max="1" width="0" style="107" hidden="1" customWidth="1"/>
    <col min="2" max="2" width="10.28515625" style="107" hidden="1" customWidth="1"/>
    <col min="3" max="3" width="15.7109375" style="120" customWidth="1"/>
    <col min="4" max="4" width="10.7109375" style="119" bestFit="1" customWidth="1"/>
    <col min="5" max="5" width="10.7109375" style="119" customWidth="1"/>
    <col min="6" max="6" width="43.7109375" style="120" customWidth="1"/>
    <col min="7" max="7" width="15.5703125" style="120" hidden="1" customWidth="1"/>
    <col min="8" max="9" width="12.140625" style="121" customWidth="1"/>
    <col min="10" max="10" width="22.85546875" style="120" customWidth="1"/>
    <col min="11" max="11" width="13.7109375" style="120" customWidth="1"/>
    <col min="12" max="12" width="21.7109375" style="107" customWidth="1"/>
    <col min="13" max="16" width="12.140625" style="107" customWidth="1"/>
    <col min="17" max="16384" width="9.140625" style="107"/>
  </cols>
  <sheetData>
    <row r="1" spans="1:17" s="90" customFormat="1" ht="23.1" customHeight="1" x14ac:dyDescent="0.2">
      <c r="A1" s="237"/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152"/>
    </row>
    <row r="2" spans="1:17" s="97" customFormat="1" ht="15" customHeight="1" x14ac:dyDescent="0.2"/>
    <row r="3" spans="1:17" s="90" customFormat="1" ht="23.1" customHeight="1" x14ac:dyDescent="0.2">
      <c r="A3" s="282" t="s">
        <v>110</v>
      </c>
      <c r="B3" s="282"/>
      <c r="C3" s="282"/>
      <c r="D3" s="282"/>
      <c r="E3" s="282"/>
      <c r="F3" s="282"/>
      <c r="G3" s="282"/>
      <c r="H3" s="282"/>
      <c r="I3" s="282"/>
      <c r="J3" s="283"/>
      <c r="K3" s="283"/>
      <c r="L3" s="283"/>
      <c r="M3" s="283"/>
      <c r="N3" s="283"/>
      <c r="O3" s="283"/>
      <c r="P3" s="283"/>
      <c r="Q3" s="151"/>
    </row>
    <row r="4" spans="1:17" s="90" customFormat="1" x14ac:dyDescent="0.2">
      <c r="A4" s="280"/>
      <c r="B4" s="280"/>
      <c r="C4" s="280"/>
      <c r="D4" s="280"/>
      <c r="E4" s="280"/>
      <c r="F4" s="280"/>
      <c r="G4" s="280"/>
      <c r="H4" s="280"/>
      <c r="I4" s="280"/>
      <c r="J4" s="280"/>
      <c r="K4" s="280"/>
      <c r="L4" s="280"/>
      <c r="M4" s="280"/>
      <c r="N4" s="280"/>
      <c r="O4" s="280"/>
      <c r="P4" s="281"/>
      <c r="Q4" s="151"/>
    </row>
    <row r="5" spans="1:17" s="90" customFormat="1" ht="23.1" customHeight="1" x14ac:dyDescent="0.2">
      <c r="A5" s="287" t="s">
        <v>109</v>
      </c>
      <c r="B5" s="287"/>
      <c r="C5" s="287"/>
      <c r="D5" s="287"/>
      <c r="E5" s="287"/>
      <c r="F5" s="287"/>
      <c r="G5" s="287"/>
      <c r="H5" s="287"/>
      <c r="I5" s="288"/>
      <c r="J5" s="206" t="s">
        <v>108</v>
      </c>
      <c r="K5" s="150"/>
      <c r="L5" s="150"/>
      <c r="M5" s="150"/>
      <c r="N5" s="150"/>
      <c r="O5" s="150"/>
      <c r="P5" s="205"/>
      <c r="Q5" s="151"/>
    </row>
    <row r="6" spans="1:17" s="90" customFormat="1" ht="23.1" customHeight="1" x14ac:dyDescent="0.2">
      <c r="C6" s="278" t="s">
        <v>95</v>
      </c>
      <c r="D6" s="279"/>
      <c r="E6" s="279"/>
      <c r="F6" s="279"/>
      <c r="G6" s="295"/>
      <c r="H6" s="199">
        <v>0</v>
      </c>
      <c r="I6" s="203"/>
      <c r="J6" s="293" t="s">
        <v>95</v>
      </c>
      <c r="K6" s="293"/>
      <c r="L6" s="293"/>
      <c r="M6" s="293"/>
      <c r="N6" s="294"/>
      <c r="O6" s="204">
        <v>0</v>
      </c>
      <c r="P6" s="203"/>
    </row>
    <row r="7" spans="1:17" s="90" customFormat="1" ht="23.1" customHeight="1" x14ac:dyDescent="0.2">
      <c r="C7" s="278" t="s">
        <v>93</v>
      </c>
      <c r="D7" s="279"/>
      <c r="E7" s="279"/>
      <c r="F7" s="279"/>
      <c r="G7" s="200"/>
      <c r="H7" s="199">
        <v>0</v>
      </c>
      <c r="I7" s="201"/>
      <c r="J7" s="291" t="s">
        <v>93</v>
      </c>
      <c r="K7" s="291"/>
      <c r="L7" s="291"/>
      <c r="M7" s="291"/>
      <c r="N7" s="292"/>
      <c r="O7" s="202">
        <v>0</v>
      </c>
      <c r="P7" s="201"/>
    </row>
    <row r="8" spans="1:17" s="90" customFormat="1" ht="23.1" customHeight="1" x14ac:dyDescent="0.2">
      <c r="C8" s="278" t="s">
        <v>92</v>
      </c>
      <c r="D8" s="279"/>
      <c r="E8" s="279"/>
      <c r="F8" s="279"/>
      <c r="G8" s="200"/>
      <c r="H8" s="199">
        <f>H6-H7</f>
        <v>0</v>
      </c>
      <c r="I8" s="197"/>
      <c r="J8" s="289" t="s">
        <v>92</v>
      </c>
      <c r="K8" s="289"/>
      <c r="L8" s="289"/>
      <c r="M8" s="289"/>
      <c r="N8" s="290"/>
      <c r="O8" s="198">
        <v>0</v>
      </c>
      <c r="P8" s="197"/>
    </row>
    <row r="9" spans="1:17" s="90" customFormat="1" x14ac:dyDescent="0.2">
      <c r="C9" s="196"/>
      <c r="D9" s="196"/>
      <c r="E9" s="196"/>
      <c r="F9" s="196"/>
      <c r="G9" s="195"/>
      <c r="H9" s="194"/>
      <c r="I9" s="167"/>
      <c r="J9" s="170"/>
      <c r="K9" s="170"/>
      <c r="L9" s="170"/>
      <c r="M9" s="170"/>
      <c r="N9" s="170"/>
      <c r="O9" s="193"/>
      <c r="P9" s="192"/>
    </row>
    <row r="10" spans="1:17" s="90" customFormat="1" ht="16.5" customHeight="1" x14ac:dyDescent="0.2">
      <c r="A10" s="284" t="s">
        <v>107</v>
      </c>
      <c r="B10" s="285"/>
      <c r="C10" s="285"/>
      <c r="D10" s="285"/>
      <c r="E10" s="285"/>
      <c r="F10" s="285"/>
      <c r="G10" s="285"/>
      <c r="H10" s="285"/>
      <c r="I10" s="285"/>
      <c r="J10" s="285"/>
      <c r="K10" s="285"/>
      <c r="L10" s="285"/>
      <c r="M10" s="285"/>
      <c r="N10" s="285"/>
      <c r="O10" s="285"/>
      <c r="P10" s="286"/>
    </row>
    <row r="11" spans="1:17" s="90" customFormat="1" ht="23.1" customHeight="1" x14ac:dyDescent="0.2">
      <c r="A11" s="219" t="s">
        <v>14</v>
      </c>
      <c r="B11" s="234"/>
      <c r="C11" s="219" t="s">
        <v>15</v>
      </c>
      <c r="D11" s="233"/>
      <c r="E11" s="233"/>
      <c r="F11" s="233"/>
      <c r="G11" s="233"/>
      <c r="H11" s="233"/>
      <c r="I11" s="234"/>
      <c r="J11" s="219" t="s">
        <v>1</v>
      </c>
      <c r="K11" s="234"/>
      <c r="L11" s="149"/>
      <c r="M11" s="219" t="s">
        <v>64</v>
      </c>
      <c r="N11" s="233"/>
      <c r="O11" s="233"/>
      <c r="P11" s="234"/>
    </row>
    <row r="12" spans="1:17" ht="36" customHeight="1" x14ac:dyDescent="0.2">
      <c r="A12" s="104" t="s">
        <v>21</v>
      </c>
      <c r="B12" s="191" t="s">
        <v>106</v>
      </c>
      <c r="C12" s="104" t="s">
        <v>24</v>
      </c>
      <c r="D12" s="105" t="s">
        <v>25</v>
      </c>
      <c r="E12" s="190" t="s">
        <v>105</v>
      </c>
      <c r="F12" s="104" t="s">
        <v>26</v>
      </c>
      <c r="G12" s="104" t="s">
        <v>28</v>
      </c>
      <c r="H12" s="141" t="s">
        <v>66</v>
      </c>
      <c r="I12" s="106" t="s">
        <v>67</v>
      </c>
      <c r="J12" s="104" t="s">
        <v>30</v>
      </c>
      <c r="K12" s="104" t="s">
        <v>31</v>
      </c>
      <c r="L12" s="131" t="s">
        <v>104</v>
      </c>
      <c r="M12" s="129" t="s">
        <v>66</v>
      </c>
      <c r="N12" s="129" t="s">
        <v>103</v>
      </c>
      <c r="O12" s="129" t="s">
        <v>102</v>
      </c>
      <c r="P12" s="129" t="s">
        <v>65</v>
      </c>
    </row>
    <row r="13" spans="1:17" x14ac:dyDescent="0.2">
      <c r="C13" s="110"/>
      <c r="D13" s="109"/>
      <c r="E13" s="109"/>
      <c r="F13" s="111"/>
      <c r="G13" s="111"/>
      <c r="H13" s="112"/>
      <c r="I13" s="112"/>
      <c r="J13" s="111"/>
      <c r="K13" s="111"/>
      <c r="L13" s="109"/>
      <c r="M13" s="112"/>
      <c r="N13" s="112"/>
      <c r="O13" s="112"/>
    </row>
    <row r="14" spans="1:17" x14ac:dyDescent="0.2">
      <c r="C14" s="107"/>
      <c r="D14" s="107"/>
      <c r="E14" s="107"/>
      <c r="F14" s="107"/>
      <c r="G14" s="107"/>
      <c r="H14" s="107"/>
      <c r="I14" s="107"/>
      <c r="J14" s="107"/>
      <c r="K14" s="189"/>
    </row>
    <row r="15" spans="1:17" x14ac:dyDescent="0.2">
      <c r="C15" s="107"/>
      <c r="D15" s="107"/>
      <c r="E15" s="107"/>
      <c r="F15" s="107"/>
      <c r="G15" s="107"/>
      <c r="H15" s="107"/>
      <c r="I15" s="107"/>
      <c r="J15" s="107"/>
      <c r="K15" s="107"/>
    </row>
    <row r="16" spans="1:17" x14ac:dyDescent="0.2">
      <c r="C16" s="107"/>
      <c r="D16" s="107"/>
      <c r="E16" s="107"/>
      <c r="F16" s="107"/>
      <c r="G16" s="107"/>
      <c r="H16" s="107"/>
      <c r="I16" s="107"/>
      <c r="J16" s="107"/>
      <c r="K16" s="107"/>
    </row>
    <row r="17" spans="3:11" x14ac:dyDescent="0.2">
      <c r="C17" s="107"/>
      <c r="D17" s="107"/>
      <c r="E17" s="107"/>
      <c r="F17" s="107"/>
      <c r="G17" s="107"/>
      <c r="H17" s="107"/>
      <c r="I17" s="107"/>
      <c r="J17" s="107"/>
      <c r="K17" s="107"/>
    </row>
    <row r="18" spans="3:11" x14ac:dyDescent="0.2">
      <c r="C18" s="107"/>
      <c r="D18" s="107"/>
      <c r="E18" s="107"/>
      <c r="F18" s="107"/>
      <c r="G18" s="107"/>
      <c r="H18" s="107"/>
      <c r="I18" s="107"/>
      <c r="J18" s="107"/>
      <c r="K18" s="107"/>
    </row>
    <row r="19" spans="3:11" x14ac:dyDescent="0.2">
      <c r="C19" s="107"/>
      <c r="D19" s="107"/>
      <c r="E19" s="107"/>
      <c r="F19" s="107"/>
      <c r="G19" s="107"/>
      <c r="H19" s="107"/>
      <c r="I19" s="107"/>
      <c r="J19" s="107"/>
      <c r="K19" s="107"/>
    </row>
    <row r="20" spans="3:11" x14ac:dyDescent="0.2">
      <c r="C20" s="107"/>
      <c r="D20" s="107"/>
      <c r="E20" s="107"/>
      <c r="F20" s="107"/>
      <c r="G20" s="107"/>
      <c r="H20" s="107"/>
      <c r="I20" s="107"/>
      <c r="J20" s="107"/>
      <c r="K20" s="107"/>
    </row>
  </sheetData>
  <mergeCells count="15">
    <mergeCell ref="A1:P1"/>
    <mergeCell ref="J11:K11"/>
    <mergeCell ref="M11:P11"/>
    <mergeCell ref="A5:I5"/>
    <mergeCell ref="J8:N8"/>
    <mergeCell ref="J7:N7"/>
    <mergeCell ref="J6:N6"/>
    <mergeCell ref="C6:G6"/>
    <mergeCell ref="C7:F7"/>
    <mergeCell ref="C8:F8"/>
    <mergeCell ref="A4:P4"/>
    <mergeCell ref="C11:I11"/>
    <mergeCell ref="A11:B11"/>
    <mergeCell ref="A3:P3"/>
    <mergeCell ref="A10:P10"/>
  </mergeCells>
  <dataValidations count="1">
    <dataValidation type="list" allowBlank="1" showInputMessage="1" showErrorMessage="1" sqref="P13">
      <formula1>"SI,NO"</formula1>
    </dataValidation>
  </dataValidations>
  <pageMargins left="0.23622047244094491" right="0.23622047244094491" top="0.74803149606299213" bottom="0.74803149606299213" header="0.31496062992125984" footer="0.31496062992125984"/>
  <pageSetup paperSize="9" scale="4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4</vt:i4>
      </vt:variant>
    </vt:vector>
  </HeadingPairs>
  <TitlesOfParts>
    <vt:vector size="12" baseType="lpstr">
      <vt:lpstr>SiopeAllegatoB</vt:lpstr>
      <vt:lpstr>Fatture</vt:lpstr>
      <vt:lpstr>Mandati</vt:lpstr>
      <vt:lpstr>FattureTempi</vt:lpstr>
      <vt:lpstr>MandatiTempi</vt:lpstr>
      <vt:lpstr>IndicatoreRiduzioneDebitoCR</vt:lpstr>
      <vt:lpstr>Debiti</vt:lpstr>
      <vt:lpstr>ElencoFatture</vt:lpstr>
      <vt:lpstr>Debiti!Area_stampa</vt:lpstr>
      <vt:lpstr>ElencoFatture!Area_stampa</vt:lpstr>
      <vt:lpstr>FattureTempi!Area_stampa</vt:lpstr>
      <vt:lpstr>IndicatoreRiduzioneDebitoCR!Area_stampa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Sonia Barra</cp:lastModifiedBy>
  <cp:lastPrinted>2015-01-23T09:39:52Z</cp:lastPrinted>
  <dcterms:created xsi:type="dcterms:W3CDTF">1996-11-05T10:16:36Z</dcterms:created>
  <dcterms:modified xsi:type="dcterms:W3CDTF">2021-02-06T09:33:54Z</dcterms:modified>
</cp:coreProperties>
</file>